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75" yWindow="32760" windowWidth="15480" windowHeight="11070" tabRatio="677" activeTab="0"/>
  </bookViews>
  <sheets>
    <sheet name="登録申請書" sheetId="1" r:id="rId1"/>
    <sheet name="記入例" sheetId="2" r:id="rId2"/>
    <sheet name="転写用シート" sheetId="3" state="hidden" r:id="rId3"/>
  </sheets>
  <externalReferences>
    <externalReference r:id="rId6"/>
  </externalReferences>
  <definedNames>
    <definedName name="_xlnm.Print_Area" localSheetId="1">'記入例'!$A$1:$Y$33</definedName>
    <definedName name="_xlnm.Print_Area" localSheetId="0">'登録申請書'!$A$1:$V$32</definedName>
    <definedName name="資格種別">'[1]自然体験部会使用【変更禁止】'!$D$2:$E$4</definedName>
    <definedName name="都道府県＿資格取得申請書">#REF!</definedName>
    <definedName name="都道府県＿養成団体認定様式">'[1]自然体験部会使用【変更禁止】'!$A$2:$A$49</definedName>
    <definedName name="法人格名称">#REF!</definedName>
  </definedNames>
  <calcPr fullCalcOnLoad="1"/>
</workbook>
</file>

<file path=xl/sharedStrings.xml><?xml version="1.0" encoding="utf-8"?>
<sst xmlns="http://schemas.openxmlformats.org/spreadsheetml/2006/main" count="103" uniqueCount="74">
  <si>
    <t>〒</t>
  </si>
  <si>
    <t>ＦＡＸ</t>
  </si>
  <si>
    <t>Ｅ-ｍａｉｌ</t>
  </si>
  <si>
    <t>ＴＥＬ
（自宅）</t>
  </si>
  <si>
    <t>性別</t>
  </si>
  <si>
    <t>生年月日</t>
  </si>
  <si>
    <t>男</t>
  </si>
  <si>
    <t>女</t>
  </si>
  <si>
    <t>住　　　　所</t>
  </si>
  <si>
    <r>
      <t xml:space="preserve">ＴＥＬ
</t>
    </r>
    <r>
      <rPr>
        <sz val="11"/>
        <rFont val="ＭＳ 明朝"/>
        <family val="1"/>
      </rPr>
      <t>（携帯電話）</t>
    </r>
  </si>
  <si>
    <t>インストラクター</t>
  </si>
  <si>
    <t>氏名</t>
  </si>
  <si>
    <t>姓</t>
  </si>
  <si>
    <t>名</t>
  </si>
  <si>
    <t>姓フリガナ</t>
  </si>
  <si>
    <t>名フリガナ</t>
  </si>
  <si>
    <t>性別</t>
  </si>
  <si>
    <t>生年月日</t>
  </si>
  <si>
    <t>郵便番号</t>
  </si>
  <si>
    <t>都道府県</t>
  </si>
  <si>
    <t>都道府県コード</t>
  </si>
  <si>
    <t>市区町村</t>
  </si>
  <si>
    <t>住所</t>
  </si>
  <si>
    <t>電話番号</t>
  </si>
  <si>
    <t>電話番号（携帯）</t>
  </si>
  <si>
    <t>FAX</t>
  </si>
  <si>
    <t>メールアドレス</t>
  </si>
  <si>
    <t>例</t>
  </si>
  <si>
    <t>自然</t>
  </si>
  <si>
    <t>体験</t>
  </si>
  <si>
    <t>渋谷区</t>
  </si>
  <si>
    <t>代々木神園町3-1</t>
  </si>
  <si>
    <t>info@www.cone.ne.jp</t>
  </si>
  <si>
    <t>フリガナ</t>
  </si>
  <si>
    <t>シゼン</t>
  </si>
  <si>
    <t>タイケン</t>
  </si>
  <si>
    <t>151-0052</t>
  </si>
  <si>
    <t>03-5363-2501</t>
  </si>
  <si>
    <t>090-1111-1111</t>
  </si>
  <si>
    <t>03-5363-2502</t>
  </si>
  <si>
    <t>年</t>
  </si>
  <si>
    <t>月</t>
  </si>
  <si>
    <t>日</t>
  </si>
  <si>
    <t>東京都渋谷区代々木神園町3-1</t>
  </si>
  <si>
    <t>03-1234-5678</t>
  </si>
  <si>
    <t>03-1234-5679</t>
  </si>
  <si>
    <t>090-8765-4321</t>
  </si>
  <si>
    <t>shizentaro@○○.jp</t>
  </si>
  <si>
    <t>○×△自然学校</t>
  </si>
  <si>
    <t>自然</t>
  </si>
  <si>
    <t>太郎</t>
  </si>
  <si>
    <t>シゼン</t>
  </si>
  <si>
    <t>タロウ</t>
  </si>
  <si>
    <t>-</t>
  </si>
  <si>
    <t>登録料入金日</t>
  </si>
  <si>
    <t>振込先機関名</t>
  </si>
  <si>
    <t>ゆうちょ銀行</t>
  </si>
  <si>
    <t>お振込口座名義
（ご本人様以外の名義名
の場合記入）</t>
  </si>
  <si>
    <t>0052</t>
  </si>
  <si>
    <t>登録費入金日</t>
  </si>
  <si>
    <t>金融機関</t>
  </si>
  <si>
    <t>口座名義</t>
  </si>
  <si>
    <t>自然体験活動リスクマネジメントディレクター登録申請書</t>
  </si>
  <si>
    <t>安全管理者認定制度【　様式1-2　】</t>
  </si>
  <si>
    <t>ＮＰＯ法人自然体験活動推進協議　代表理事　殿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</si>
  <si>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養成研修会を履修し、「自然体験活動リスクマネジメントディレクター」に登録を希望する方は、
以下の必要事項をご記入の上、CONE事務局にご提出ください（ご提出に際してはできるだけ
データでお送りください）。なお、ご記入頂いた情報はＣＯＮＥのプライバシーポリシーの利用目的
の範囲内でのみ利用いたします。
</t>
  </si>
  <si>
    <t>活動団体名</t>
  </si>
  <si>
    <t>151</t>
  </si>
  <si>
    <t>申請日</t>
  </si>
  <si>
    <t>ジャパンネット銀行</t>
  </si>
  <si>
    <t>○</t>
  </si>
  <si>
    <t>申請日</t>
  </si>
  <si>
    <t>ＴＥＬ</t>
  </si>
  <si>
    <t xml:space="preserve">養成研修会を履修し、自然体験活動リスクマネジメントディレクターに登録を希望する方は、
以下の必要事項をご記入の上、CONE事務局にご提出ください（ご提出に際してはできるだけ
データでお送りください）。なお、ご記入頂いた情報はＣＯＮＥのプライバシーポリシーの
利用目的の範囲内でのみ利用いたします。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</si>
</sst>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/d;@"/>
    <numFmt numFmtId="184" formatCode="[$-F800]dddd\,\ mmmm\ dd\,\ yyyy"/>
  </numFmts>
  <fonts count="6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8"/>
      <color indexed="12"/>
      <name val="Osaka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96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15" fillId="22" borderId="12" xfId="0" applyFont="1" applyFill="1" applyBorder="1" applyAlignment="1" applyProtection="1">
      <alignment/>
      <protection locked="0"/>
    </xf>
    <xf numFmtId="0" fontId="15" fillId="22" borderId="13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33" borderId="11" xfId="0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4" fontId="0" fillId="34" borderId="12" xfId="0" applyNumberFormat="1" applyFill="1" applyBorder="1" applyAlignment="1" applyProtection="1">
      <alignment/>
      <protection locked="0"/>
    </xf>
    <xf numFmtId="0" fontId="0" fillId="34" borderId="12" xfId="0" applyNumberFormat="1" applyFill="1" applyBorder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Alignment="1">
      <alignment vertical="center"/>
    </xf>
    <xf numFmtId="0" fontId="15" fillId="22" borderId="14" xfId="0" applyFont="1" applyFill="1" applyBorder="1" applyAlignment="1" applyProtection="1">
      <alignment/>
      <protection locked="0"/>
    </xf>
    <xf numFmtId="0" fontId="15" fillId="22" borderId="15" xfId="0" applyFont="1" applyFill="1" applyBorder="1" applyAlignment="1" applyProtection="1">
      <alignment/>
      <protection locked="0"/>
    </xf>
    <xf numFmtId="0" fontId="0" fillId="34" borderId="15" xfId="0" applyNumberFormat="1" applyFill="1" applyBorder="1" applyAlignment="1" applyProtection="1">
      <alignment/>
      <protection locked="0"/>
    </xf>
    <xf numFmtId="0" fontId="15" fillId="35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50" fillId="35" borderId="12" xfId="0" applyFont="1" applyFill="1" applyBorder="1" applyAlignment="1">
      <alignment vertical="center"/>
    </xf>
    <xf numFmtId="0" fontId="67" fillId="34" borderId="12" xfId="0" applyFont="1" applyFill="1" applyBorder="1" applyAlignment="1">
      <alignment vertical="center"/>
    </xf>
    <xf numFmtId="183" fontId="15" fillId="22" borderId="16" xfId="0" applyNumberFormat="1" applyFont="1" applyFill="1" applyBorder="1" applyAlignment="1" applyProtection="1">
      <alignment/>
      <protection locked="0"/>
    </xf>
    <xf numFmtId="183" fontId="15" fillId="22" borderId="13" xfId="0" applyNumberFormat="1" applyFont="1" applyFill="1" applyBorder="1" applyAlignment="1" applyProtection="1">
      <alignment/>
      <protection locked="0"/>
    </xf>
    <xf numFmtId="178" fontId="15" fillId="22" borderId="13" xfId="0" applyNumberFormat="1" applyFont="1" applyFill="1" applyBorder="1" applyAlignment="1" applyProtection="1">
      <alignment/>
      <protection locked="0"/>
    </xf>
    <xf numFmtId="183" fontId="0" fillId="33" borderId="12" xfId="0" applyNumberFormat="1" applyFill="1" applyBorder="1" applyAlignment="1" applyProtection="1">
      <alignment/>
      <protection locked="0"/>
    </xf>
    <xf numFmtId="178" fontId="0" fillId="33" borderId="12" xfId="0" applyNumberFormat="1" applyFill="1" applyBorder="1" applyAlignment="1" applyProtection="1">
      <alignment horizontal="right"/>
      <protection locked="0"/>
    </xf>
    <xf numFmtId="0" fontId="16" fillId="35" borderId="12" xfId="0" applyFont="1" applyFill="1" applyBorder="1" applyAlignment="1">
      <alignment vertical="center"/>
    </xf>
    <xf numFmtId="0" fontId="67" fillId="35" borderId="12" xfId="0" applyFont="1" applyFill="1" applyBorder="1" applyAlignment="1">
      <alignment vertical="center"/>
    </xf>
    <xf numFmtId="0" fontId="7" fillId="36" borderId="17" xfId="0" applyFont="1" applyFill="1" applyBorder="1" applyAlignment="1">
      <alignment/>
    </xf>
    <xf numFmtId="0" fontId="9" fillId="36" borderId="12" xfId="0" applyFont="1" applyFill="1" applyBorder="1" applyAlignment="1">
      <alignment vertical="top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7" fillId="36" borderId="12" xfId="0" applyFont="1" applyFill="1" applyBorder="1" applyAlignment="1">
      <alignment/>
    </xf>
    <xf numFmtId="0" fontId="9" fillId="36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/>
    </xf>
    <xf numFmtId="0" fontId="20" fillId="0" borderId="0" xfId="0" applyFont="1" applyAlignment="1">
      <alignment horizontal="right" vertical="center"/>
    </xf>
    <xf numFmtId="0" fontId="9" fillId="0" borderId="1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36" borderId="12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 horizontal="center"/>
      <protection locked="0"/>
    </xf>
    <xf numFmtId="0" fontId="7" fillId="36" borderId="1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4" borderId="20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left" vertical="top"/>
      <protection locked="0"/>
    </xf>
    <xf numFmtId="0" fontId="7" fillId="34" borderId="22" xfId="0" applyFont="1" applyFill="1" applyBorder="1" applyAlignment="1" applyProtection="1">
      <alignment horizontal="left" vertical="top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center" vertical="center"/>
      <protection locked="0"/>
    </xf>
    <xf numFmtId="49" fontId="7" fillId="34" borderId="17" xfId="0" applyNumberFormat="1" applyFont="1" applyFill="1" applyBorder="1" applyAlignment="1" applyProtection="1">
      <alignment horizontal="center"/>
      <protection locked="0"/>
    </xf>
    <xf numFmtId="0" fontId="7" fillId="36" borderId="18" xfId="0" applyFont="1" applyFill="1" applyBorder="1" applyAlignment="1">
      <alignment horizontal="distributed" vertical="center"/>
    </xf>
    <xf numFmtId="0" fontId="7" fillId="36" borderId="17" xfId="0" applyFont="1" applyFill="1" applyBorder="1" applyAlignment="1">
      <alignment horizontal="distributed" vertical="center"/>
    </xf>
    <xf numFmtId="0" fontId="7" fillId="36" borderId="15" xfId="0" applyFont="1" applyFill="1" applyBorder="1" applyAlignment="1">
      <alignment horizontal="distributed" vertical="center"/>
    </xf>
    <xf numFmtId="0" fontId="7" fillId="34" borderId="18" xfId="0" applyFont="1" applyFill="1" applyBorder="1" applyAlignment="1" applyProtection="1">
      <alignment horizontal="left"/>
      <protection locked="0"/>
    </xf>
    <xf numFmtId="0" fontId="7" fillId="34" borderId="17" xfId="0" applyFont="1" applyFill="1" applyBorder="1" applyAlignment="1" applyProtection="1">
      <alignment horizontal="left"/>
      <protection locked="0"/>
    </xf>
    <xf numFmtId="0" fontId="7" fillId="34" borderId="15" xfId="0" applyFont="1" applyFill="1" applyBorder="1" applyAlignment="1" applyProtection="1">
      <alignment horizontal="left"/>
      <protection locked="0"/>
    </xf>
    <xf numFmtId="0" fontId="7" fillId="36" borderId="18" xfId="0" applyFont="1" applyFill="1" applyBorder="1" applyAlignment="1">
      <alignment horizontal="left"/>
    </xf>
    <xf numFmtId="0" fontId="7" fillId="36" borderId="17" xfId="0" applyFont="1" applyFill="1" applyBorder="1" applyAlignment="1">
      <alignment horizontal="left"/>
    </xf>
    <xf numFmtId="0" fontId="7" fillId="36" borderId="15" xfId="0" applyFont="1" applyFill="1" applyBorder="1" applyAlignment="1">
      <alignment horizontal="left"/>
    </xf>
    <xf numFmtId="0" fontId="7" fillId="36" borderId="18" xfId="0" applyFont="1" applyFill="1" applyBorder="1" applyAlignment="1">
      <alignment horizontal="distributed" vertical="center" wrapText="1"/>
    </xf>
    <xf numFmtId="0" fontId="11" fillId="0" borderId="0" xfId="0" applyFont="1" applyAlignment="1">
      <alignment horizontal="center" vertical="center" shrinkToFit="1"/>
    </xf>
    <xf numFmtId="0" fontId="8" fillId="36" borderId="20" xfId="0" applyFont="1" applyFill="1" applyBorder="1" applyAlignment="1">
      <alignment horizontal="distributed" vertical="center"/>
    </xf>
    <xf numFmtId="0" fontId="8" fillId="36" borderId="19" xfId="0" applyFont="1" applyFill="1" applyBorder="1" applyAlignment="1">
      <alignment horizontal="distributed" vertical="center"/>
    </xf>
    <xf numFmtId="0" fontId="8" fillId="36" borderId="22" xfId="0" applyFont="1" applyFill="1" applyBorder="1" applyAlignment="1">
      <alignment horizontal="distributed" vertical="center"/>
    </xf>
    <xf numFmtId="0" fontId="7" fillId="36" borderId="12" xfId="0" applyFont="1" applyFill="1" applyBorder="1" applyAlignment="1">
      <alignment horizontal="distributed" vertical="center"/>
    </xf>
    <xf numFmtId="14" fontId="7" fillId="34" borderId="13" xfId="0" applyNumberFormat="1" applyFont="1" applyFill="1" applyBorder="1" applyAlignment="1" applyProtection="1">
      <alignment horizontal="center"/>
      <protection locked="0"/>
    </xf>
    <xf numFmtId="14" fontId="7" fillId="34" borderId="12" xfId="0" applyNumberFormat="1" applyFont="1" applyFill="1" applyBorder="1" applyAlignment="1" applyProtection="1">
      <alignment horizontal="center"/>
      <protection locked="0"/>
    </xf>
    <xf numFmtId="0" fontId="7" fillId="36" borderId="14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/>
      <protection locked="0"/>
    </xf>
    <xf numFmtId="0" fontId="8" fillId="36" borderId="12" xfId="0" applyFont="1" applyFill="1" applyBorder="1" applyAlignment="1">
      <alignment horizontal="distributed" vertical="center"/>
    </xf>
    <xf numFmtId="0" fontId="5" fillId="34" borderId="18" xfId="43" applyFill="1" applyBorder="1" applyAlignment="1" applyProtection="1">
      <alignment horizontal="left"/>
      <protection locked="0"/>
    </xf>
    <xf numFmtId="0" fontId="7" fillId="34" borderId="18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6" borderId="12" xfId="0" applyFont="1" applyFill="1" applyBorder="1" applyAlignment="1">
      <alignment horizontal="distributed" vertical="center" wrapText="1"/>
    </xf>
    <xf numFmtId="14" fontId="7" fillId="34" borderId="18" xfId="0" applyNumberFormat="1" applyFont="1" applyFill="1" applyBorder="1" applyAlignment="1" applyProtection="1">
      <alignment horizontal="center"/>
      <protection locked="0"/>
    </xf>
    <xf numFmtId="14" fontId="7" fillId="34" borderId="17" xfId="0" applyNumberFormat="1" applyFont="1" applyFill="1" applyBorder="1" applyAlignment="1" applyProtection="1">
      <alignment horizontal="center"/>
      <protection locked="0"/>
    </xf>
    <xf numFmtId="14" fontId="7" fillId="34" borderId="1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36" borderId="17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14" fontId="0" fillId="0" borderId="23" xfId="0" applyNumberForma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13" fillId="34" borderId="18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14" fontId="13" fillId="34" borderId="18" xfId="0" applyNumberFormat="1" applyFont="1" applyFill="1" applyBorder="1" applyAlignment="1" applyProtection="1">
      <alignment horizontal="center"/>
      <protection locked="0"/>
    </xf>
    <xf numFmtId="14" fontId="13" fillId="34" borderId="17" xfId="0" applyNumberFormat="1" applyFont="1" applyFill="1" applyBorder="1" applyAlignment="1" applyProtection="1">
      <alignment horizontal="center"/>
      <protection locked="0"/>
    </xf>
    <xf numFmtId="14" fontId="13" fillId="34" borderId="15" xfId="0" applyNumberFormat="1" applyFont="1" applyFill="1" applyBorder="1" applyAlignment="1" applyProtection="1">
      <alignment horizontal="center"/>
      <protection locked="0"/>
    </xf>
    <xf numFmtId="0" fontId="13" fillId="34" borderId="18" xfId="0" applyFont="1" applyFill="1" applyBorder="1" applyAlignment="1" applyProtection="1">
      <alignment horizontal="center"/>
      <protection locked="0"/>
    </xf>
    <xf numFmtId="0" fontId="13" fillId="34" borderId="17" xfId="0" applyFont="1" applyFill="1" applyBorder="1" applyAlignment="1" applyProtection="1">
      <alignment horizontal="center"/>
      <protection locked="0"/>
    </xf>
    <xf numFmtId="0" fontId="13" fillId="34" borderId="12" xfId="0" applyFont="1" applyFill="1" applyBorder="1" applyAlignment="1" applyProtection="1">
      <alignment horizontal="center"/>
      <protection locked="0"/>
    </xf>
    <xf numFmtId="0" fontId="13" fillId="34" borderId="18" xfId="0" applyFont="1" applyFill="1" applyBorder="1" applyAlignment="1" applyProtection="1">
      <alignment/>
      <protection locked="0"/>
    </xf>
    <xf numFmtId="0" fontId="13" fillId="34" borderId="17" xfId="0" applyFont="1" applyFill="1" applyBorder="1" applyAlignment="1" applyProtection="1">
      <alignment/>
      <protection locked="0"/>
    </xf>
    <xf numFmtId="0" fontId="13" fillId="34" borderId="15" xfId="0" applyFont="1" applyFill="1" applyBorder="1" applyAlignment="1" applyProtection="1">
      <alignment/>
      <protection locked="0"/>
    </xf>
    <xf numFmtId="0" fontId="13" fillId="34" borderId="15" xfId="0" applyFont="1" applyFill="1" applyBorder="1" applyAlignment="1" applyProtection="1">
      <alignment horizontal="center"/>
      <protection locked="0"/>
    </xf>
    <xf numFmtId="49" fontId="13" fillId="34" borderId="12" xfId="0" applyNumberFormat="1" applyFont="1" applyFill="1" applyBorder="1" applyAlignment="1" applyProtection="1">
      <alignment horizontal="center"/>
      <protection locked="0"/>
    </xf>
    <xf numFmtId="49" fontId="13" fillId="34" borderId="18" xfId="0" applyNumberFormat="1" applyFont="1" applyFill="1" applyBorder="1" applyAlignment="1" applyProtection="1">
      <alignment horizontal="center"/>
      <protection locked="0"/>
    </xf>
    <xf numFmtId="49" fontId="13" fillId="34" borderId="17" xfId="0" applyNumberFormat="1" applyFont="1" applyFill="1" applyBorder="1" applyAlignment="1" applyProtection="1">
      <alignment horizontal="center"/>
      <protection locked="0"/>
    </xf>
    <xf numFmtId="0" fontId="13" fillId="34" borderId="20" xfId="0" applyFont="1" applyFill="1" applyBorder="1" applyAlignment="1" applyProtection="1">
      <alignment horizontal="left" vertical="top"/>
      <protection locked="0"/>
    </xf>
    <xf numFmtId="0" fontId="13" fillId="34" borderId="19" xfId="0" applyFont="1" applyFill="1" applyBorder="1" applyAlignment="1" applyProtection="1">
      <alignment horizontal="left" vertical="top"/>
      <protection locked="0"/>
    </xf>
    <xf numFmtId="0" fontId="13" fillId="34" borderId="22" xfId="0" applyFont="1" applyFill="1" applyBorder="1" applyAlignment="1" applyProtection="1">
      <alignment horizontal="left" vertical="top"/>
      <protection locked="0"/>
    </xf>
    <xf numFmtId="0" fontId="13" fillId="34" borderId="18" xfId="0" applyFont="1" applyFill="1" applyBorder="1" applyAlignment="1" applyProtection="1">
      <alignment horizontal="left"/>
      <protection locked="0"/>
    </xf>
    <xf numFmtId="0" fontId="13" fillId="34" borderId="17" xfId="0" applyFont="1" applyFill="1" applyBorder="1" applyAlignment="1" applyProtection="1">
      <alignment horizontal="left"/>
      <protection locked="0"/>
    </xf>
    <xf numFmtId="0" fontId="13" fillId="34" borderId="15" xfId="0" applyFont="1" applyFill="1" applyBorder="1" applyAlignment="1" applyProtection="1">
      <alignment horizontal="left"/>
      <protection locked="0"/>
    </xf>
    <xf numFmtId="0" fontId="39" fillId="34" borderId="18" xfId="43" applyFont="1" applyFill="1" applyBorder="1" applyAlignment="1" applyProtection="1">
      <alignment horizontal="left"/>
      <protection locked="0"/>
    </xf>
    <xf numFmtId="14" fontId="13" fillId="34" borderId="13" xfId="0" applyNumberFormat="1" applyFont="1" applyFill="1" applyBorder="1" applyAlignment="1" applyProtection="1">
      <alignment horizontal="center"/>
      <protection locked="0"/>
    </xf>
    <xf numFmtId="14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13" fillId="34" borderId="24" xfId="0" applyFont="1" applyFill="1" applyBorder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 locked="0"/>
    </xf>
    <xf numFmtId="0" fontId="13" fillId="34" borderId="20" xfId="0" applyFont="1" applyFill="1" applyBorder="1" applyAlignment="1" applyProtection="1">
      <alignment horizontal="center"/>
      <protection locked="0"/>
    </xf>
    <xf numFmtId="0" fontId="13" fillId="34" borderId="19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25</xdr:row>
      <xdr:rowOff>85725</xdr:rowOff>
    </xdr:from>
    <xdr:to>
      <xdr:col>21</xdr:col>
      <xdr:colOff>295275</xdr:colOff>
      <xdr:row>31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782050"/>
          <a:ext cx="4067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13</xdr:row>
      <xdr:rowOff>123825</xdr:rowOff>
    </xdr:from>
    <xdr:to>
      <xdr:col>36</xdr:col>
      <xdr:colOff>9525</xdr:colOff>
      <xdr:row>17</xdr:row>
      <xdr:rowOff>342900</xdr:rowOff>
    </xdr:to>
    <xdr:grpSp>
      <xdr:nvGrpSpPr>
        <xdr:cNvPr id="2" name="グループ化 6"/>
        <xdr:cNvGrpSpPr>
          <a:grpSpLocks/>
        </xdr:cNvGrpSpPr>
      </xdr:nvGrpSpPr>
      <xdr:grpSpPr>
        <a:xfrm>
          <a:off x="8477250" y="3657600"/>
          <a:ext cx="2876550" cy="2085975"/>
          <a:chOff x="8029575" y="1057275"/>
          <a:chExt cx="2324100" cy="1027190"/>
        </a:xfrm>
        <a:solidFill>
          <a:srgbClr val="FFFFFF"/>
        </a:solidFill>
      </xdr:grpSpPr>
      <xdr:sp>
        <xdr:nvSpPr>
          <xdr:cNvPr id="3" name="角丸四角形吹き出し 7"/>
          <xdr:cNvSpPr>
            <a:spLocks/>
          </xdr:cNvSpPr>
        </xdr:nvSpPr>
        <xdr:spPr>
          <a:xfrm>
            <a:off x="8029575" y="1057275"/>
            <a:ext cx="2324100" cy="1027190"/>
          </a:xfrm>
          <a:prstGeom prst="wedgeRoundRectCallout">
            <a:avLst>
              <a:gd name="adj1" fmla="val -59787"/>
              <a:gd name="adj2" fmla="val 18217"/>
            </a:avLst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" name="テキスト ボックス 8"/>
          <xdr:cNvSpPr txBox="1">
            <a:spLocks noChangeArrowheads="1"/>
          </xdr:cNvSpPr>
        </xdr:nvSpPr>
        <xdr:spPr>
          <a:xfrm>
            <a:off x="8096393" y="1141761"/>
            <a:ext cx="2171871" cy="8582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数字は全て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半角数字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でご入力下さい（生年月日、郵便番号、電話・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番号項目等）。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○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123456789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１２３４５６７８９</a:t>
            </a:r>
          </a:p>
        </xdr:txBody>
      </xdr:sp>
    </xdr:grpSp>
    <xdr:clientData/>
  </xdr:twoCellAnchor>
  <xdr:twoCellAnchor>
    <xdr:from>
      <xdr:col>0</xdr:col>
      <xdr:colOff>104775</xdr:colOff>
      <xdr:row>35</xdr:row>
      <xdr:rowOff>114300</xdr:rowOff>
    </xdr:from>
    <xdr:to>
      <xdr:col>17</xdr:col>
      <xdr:colOff>285750</xdr:colOff>
      <xdr:row>42</xdr:row>
      <xdr:rowOff>171450</xdr:rowOff>
    </xdr:to>
    <xdr:grpSp>
      <xdr:nvGrpSpPr>
        <xdr:cNvPr id="5" name="グループ化 20"/>
        <xdr:cNvGrpSpPr>
          <a:grpSpLocks/>
        </xdr:cNvGrpSpPr>
      </xdr:nvGrpSpPr>
      <xdr:grpSpPr>
        <a:xfrm>
          <a:off x="104775" y="10858500"/>
          <a:ext cx="6543675" cy="2152650"/>
          <a:chOff x="400049" y="12144375"/>
          <a:chExt cx="4067175" cy="1666876"/>
        </a:xfrm>
        <a:solidFill>
          <a:srgbClr val="FFFFFF"/>
        </a:solidFill>
      </xdr:grpSpPr>
      <xdr:sp>
        <xdr:nvSpPr>
          <xdr:cNvPr id="6" name="角丸四角形 18"/>
          <xdr:cNvSpPr>
            <a:spLocks/>
          </xdr:cNvSpPr>
        </xdr:nvSpPr>
        <xdr:spPr>
          <a:xfrm>
            <a:off x="400049" y="12144375"/>
            <a:ext cx="4067175" cy="1666876"/>
          </a:xfrm>
          <a:prstGeom prst="roundRect">
            <a:avLst/>
          </a:prstGeom>
          <a:solidFill>
            <a:srgbClr val="FFFFFF"/>
          </a:solidFill>
          <a:ln w="57150" cmpd="sng">
            <a:solidFill>
              <a:srgbClr val="92D05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" name="テキスト ボックス 19"/>
          <xdr:cNvSpPr txBox="1">
            <a:spLocks noChangeArrowheads="1"/>
          </xdr:cNvSpPr>
        </xdr:nvSpPr>
        <xdr:spPr>
          <a:xfrm>
            <a:off x="532232" y="12315647"/>
            <a:ext cx="3766204" cy="13839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　ご連絡先　＞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NPO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法人自然体験活動推進協議会　事務局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〒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151-0052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東京都渋谷区代々木神園町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3-1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国立オリンピック記念青少年総合センター内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03-6407-8240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03-6407-8241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E-mail:info@cone.jp</a:t>
            </a:r>
          </a:p>
        </xdr:txBody>
      </xdr:sp>
    </xdr:grpSp>
    <xdr:clientData/>
  </xdr:twoCellAnchor>
  <xdr:twoCellAnchor>
    <xdr:from>
      <xdr:col>23</xdr:col>
      <xdr:colOff>152400</xdr:colOff>
      <xdr:row>23</xdr:row>
      <xdr:rowOff>304800</xdr:rowOff>
    </xdr:from>
    <xdr:to>
      <xdr:col>36</xdr:col>
      <xdr:colOff>57150</xdr:colOff>
      <xdr:row>25</xdr:row>
      <xdr:rowOff>0</xdr:rowOff>
    </xdr:to>
    <xdr:grpSp>
      <xdr:nvGrpSpPr>
        <xdr:cNvPr id="8" name="グループ化 12"/>
        <xdr:cNvGrpSpPr>
          <a:grpSpLocks/>
        </xdr:cNvGrpSpPr>
      </xdr:nvGrpSpPr>
      <xdr:grpSpPr>
        <a:xfrm>
          <a:off x="8524875" y="7943850"/>
          <a:ext cx="2876550" cy="752475"/>
          <a:chOff x="8029575" y="1057275"/>
          <a:chExt cx="2324100" cy="1114425"/>
        </a:xfrm>
        <a:solidFill>
          <a:srgbClr val="FFFFFF"/>
        </a:solidFill>
      </xdr:grpSpPr>
      <xdr:sp>
        <xdr:nvSpPr>
          <xdr:cNvPr id="9" name="角丸四角形吹き出し 13"/>
          <xdr:cNvSpPr>
            <a:spLocks/>
          </xdr:cNvSpPr>
        </xdr:nvSpPr>
        <xdr:spPr>
          <a:xfrm>
            <a:off x="8029575" y="1057275"/>
            <a:ext cx="2324100" cy="1114425"/>
          </a:xfrm>
          <a:prstGeom prst="wedgeRoundRectCallout">
            <a:avLst>
              <a:gd name="adj1" fmla="val -61143"/>
              <a:gd name="adj2" fmla="val -47157"/>
            </a:avLst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テキスト ボックス 40"/>
          <xdr:cNvSpPr txBox="1">
            <a:spLocks noChangeArrowheads="1"/>
          </xdr:cNvSpPr>
        </xdr:nvSpPr>
        <xdr:spPr>
          <a:xfrm>
            <a:off x="8077219" y="1268737"/>
            <a:ext cx="2171871" cy="7054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該当する項目に「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」をご入力下さい。</a:t>
            </a:r>
          </a:p>
        </xdr:txBody>
      </xdr:sp>
    </xdr:grpSp>
    <xdr:clientData/>
  </xdr:twoCellAnchor>
  <xdr:twoCellAnchor>
    <xdr:from>
      <xdr:col>19</xdr:col>
      <xdr:colOff>285750</xdr:colOff>
      <xdr:row>35</xdr:row>
      <xdr:rowOff>57150</xdr:rowOff>
    </xdr:from>
    <xdr:to>
      <xdr:col>39</xdr:col>
      <xdr:colOff>9525</xdr:colOff>
      <xdr:row>42</xdr:row>
      <xdr:rowOff>209550</xdr:rowOff>
    </xdr:to>
    <xdr:grpSp>
      <xdr:nvGrpSpPr>
        <xdr:cNvPr id="11" name="グループ化 22"/>
        <xdr:cNvGrpSpPr>
          <a:grpSpLocks/>
        </xdr:cNvGrpSpPr>
      </xdr:nvGrpSpPr>
      <xdr:grpSpPr>
        <a:xfrm>
          <a:off x="7353300" y="10801350"/>
          <a:ext cx="6267450" cy="2247900"/>
          <a:chOff x="8343900" y="10715625"/>
          <a:chExt cx="4457700" cy="2657589"/>
        </a:xfrm>
        <a:solidFill>
          <a:srgbClr val="FFFFFF"/>
        </a:solidFill>
      </xdr:grpSpPr>
      <xdr:sp>
        <xdr:nvSpPr>
          <xdr:cNvPr id="12" name="角丸四角形 20"/>
          <xdr:cNvSpPr>
            <a:spLocks/>
          </xdr:cNvSpPr>
        </xdr:nvSpPr>
        <xdr:spPr>
          <a:xfrm>
            <a:off x="8343900" y="10715625"/>
            <a:ext cx="4457700" cy="2657589"/>
          </a:xfrm>
          <a:prstGeom prst="roundRect">
            <a:avLst/>
          </a:prstGeom>
          <a:solidFill>
            <a:srgbClr val="FFFFFF"/>
          </a:solidFill>
          <a:ln w="57150" cmpd="sng">
            <a:solidFill>
              <a:srgbClr val="92D05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" name="テキスト ボックス 33"/>
          <xdr:cNvSpPr txBox="1">
            <a:spLocks noChangeArrowheads="1"/>
          </xdr:cNvSpPr>
        </xdr:nvSpPr>
        <xdr:spPr>
          <a:xfrm>
            <a:off x="8612476" y="10772763"/>
            <a:ext cx="3945065" cy="24409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　登録費お振込口座　＞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ジャパンネット銀行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店名：　はやぶさ支店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口座番号：　普通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1954213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名義：　特定非営利活動法人自然体験活動推進協議会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●郵便振替</a:t>
            </a:r>
            <a:r>
              <a:rPr lang="en-US" cap="none" sz="11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口座番号：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00150-8-23137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加入者名：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CONE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26</xdr:row>
      <xdr:rowOff>38100</xdr:rowOff>
    </xdr:from>
    <xdr:to>
      <xdr:col>25</xdr:col>
      <xdr:colOff>0</xdr:colOff>
      <xdr:row>33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763000"/>
          <a:ext cx="40671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104775</xdr:colOff>
      <xdr:row>13</xdr:row>
      <xdr:rowOff>123825</xdr:rowOff>
    </xdr:from>
    <xdr:to>
      <xdr:col>39</xdr:col>
      <xdr:colOff>9525</xdr:colOff>
      <xdr:row>17</xdr:row>
      <xdr:rowOff>342900</xdr:rowOff>
    </xdr:to>
    <xdr:grpSp>
      <xdr:nvGrpSpPr>
        <xdr:cNvPr id="2" name="グループ化 6"/>
        <xdr:cNvGrpSpPr>
          <a:grpSpLocks/>
        </xdr:cNvGrpSpPr>
      </xdr:nvGrpSpPr>
      <xdr:grpSpPr>
        <a:xfrm>
          <a:off x="9534525" y="3543300"/>
          <a:ext cx="2876550" cy="2085975"/>
          <a:chOff x="8029575" y="1057275"/>
          <a:chExt cx="2324100" cy="1027190"/>
        </a:xfrm>
        <a:solidFill>
          <a:srgbClr val="FFFFFF"/>
        </a:solidFill>
      </xdr:grpSpPr>
      <xdr:sp>
        <xdr:nvSpPr>
          <xdr:cNvPr id="3" name="角丸四角形吹き出し 7"/>
          <xdr:cNvSpPr>
            <a:spLocks/>
          </xdr:cNvSpPr>
        </xdr:nvSpPr>
        <xdr:spPr>
          <a:xfrm>
            <a:off x="8029575" y="1057275"/>
            <a:ext cx="2324100" cy="1027190"/>
          </a:xfrm>
          <a:prstGeom prst="wedgeRoundRectCallout">
            <a:avLst>
              <a:gd name="adj1" fmla="val -59787"/>
              <a:gd name="adj2" fmla="val 18217"/>
            </a:avLst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8096393" y="1141761"/>
            <a:ext cx="2171871" cy="8582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数字は全て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半角数字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でご入力下さい（生年月日、郵便番号、電話・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番号項目等）。</a:t>
            </a: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○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123456789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１２３４５６７８９</a:t>
            </a:r>
          </a:p>
        </xdr:txBody>
      </xdr:sp>
    </xdr:grpSp>
    <xdr:clientData/>
  </xdr:twoCellAnchor>
  <xdr:twoCellAnchor>
    <xdr:from>
      <xdr:col>0</xdr:col>
      <xdr:colOff>104775</xdr:colOff>
      <xdr:row>36</xdr:row>
      <xdr:rowOff>114300</xdr:rowOff>
    </xdr:from>
    <xdr:to>
      <xdr:col>19</xdr:col>
      <xdr:colOff>38100</xdr:colOff>
      <xdr:row>43</xdr:row>
      <xdr:rowOff>171450</xdr:rowOff>
    </xdr:to>
    <xdr:grpSp>
      <xdr:nvGrpSpPr>
        <xdr:cNvPr id="5" name="グループ化 20"/>
        <xdr:cNvGrpSpPr>
          <a:grpSpLocks/>
        </xdr:cNvGrpSpPr>
      </xdr:nvGrpSpPr>
      <xdr:grpSpPr>
        <a:xfrm>
          <a:off x="104775" y="10753725"/>
          <a:ext cx="7000875" cy="2152650"/>
          <a:chOff x="400049" y="12144375"/>
          <a:chExt cx="4067175" cy="1666876"/>
        </a:xfrm>
        <a:solidFill>
          <a:srgbClr val="FFFFFF"/>
        </a:solidFill>
      </xdr:grpSpPr>
      <xdr:sp>
        <xdr:nvSpPr>
          <xdr:cNvPr id="6" name="角丸四角形 18"/>
          <xdr:cNvSpPr>
            <a:spLocks/>
          </xdr:cNvSpPr>
        </xdr:nvSpPr>
        <xdr:spPr>
          <a:xfrm>
            <a:off x="400049" y="12144375"/>
            <a:ext cx="4067175" cy="1666876"/>
          </a:xfrm>
          <a:prstGeom prst="roundRect">
            <a:avLst/>
          </a:prstGeom>
          <a:solidFill>
            <a:srgbClr val="FFFFFF"/>
          </a:solidFill>
          <a:ln w="57150" cmpd="sng">
            <a:solidFill>
              <a:srgbClr val="92D05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530199" y="12315647"/>
            <a:ext cx="3772305" cy="13839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　ご連絡先　＞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NPO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法人自然体験活動推進協議会　事務局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〒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151-0052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東京都渋谷区代々木神園町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3-1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国立オリンピック記念青少年総合センター内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03-6407-8240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03-6407-8241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E-mail:info@cone.jp</a:t>
            </a:r>
          </a:p>
        </xdr:txBody>
      </xdr:sp>
    </xdr:grpSp>
    <xdr:clientData/>
  </xdr:twoCellAnchor>
  <xdr:twoCellAnchor>
    <xdr:from>
      <xdr:col>26</xdr:col>
      <xdr:colOff>152400</xdr:colOff>
      <xdr:row>23</xdr:row>
      <xdr:rowOff>304800</xdr:rowOff>
    </xdr:from>
    <xdr:to>
      <xdr:col>39</xdr:col>
      <xdr:colOff>57150</xdr:colOff>
      <xdr:row>25</xdr:row>
      <xdr:rowOff>0</xdr:rowOff>
    </xdr:to>
    <xdr:grpSp>
      <xdr:nvGrpSpPr>
        <xdr:cNvPr id="8" name="グループ化 12"/>
        <xdr:cNvGrpSpPr>
          <a:grpSpLocks/>
        </xdr:cNvGrpSpPr>
      </xdr:nvGrpSpPr>
      <xdr:grpSpPr>
        <a:xfrm>
          <a:off x="9582150" y="7829550"/>
          <a:ext cx="2876550" cy="752475"/>
          <a:chOff x="8029575" y="1057275"/>
          <a:chExt cx="2324100" cy="1114425"/>
        </a:xfrm>
        <a:solidFill>
          <a:srgbClr val="FFFFFF"/>
        </a:solidFill>
      </xdr:grpSpPr>
      <xdr:sp>
        <xdr:nvSpPr>
          <xdr:cNvPr id="9" name="角丸四角形吹き出し 13"/>
          <xdr:cNvSpPr>
            <a:spLocks/>
          </xdr:cNvSpPr>
        </xdr:nvSpPr>
        <xdr:spPr>
          <a:xfrm>
            <a:off x="8029575" y="1057275"/>
            <a:ext cx="2324100" cy="1114425"/>
          </a:xfrm>
          <a:prstGeom prst="wedgeRoundRectCallout">
            <a:avLst>
              <a:gd name="adj1" fmla="val -61143"/>
              <a:gd name="adj2" fmla="val -47157"/>
            </a:avLst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8077219" y="1268737"/>
            <a:ext cx="2171871" cy="7054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該当する項目に「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」をご入力下さい。</a:t>
            </a:r>
          </a:p>
        </xdr:txBody>
      </xdr:sp>
    </xdr:grpSp>
    <xdr:clientData/>
  </xdr:twoCellAnchor>
  <xdr:twoCellAnchor>
    <xdr:from>
      <xdr:col>21</xdr:col>
      <xdr:colOff>95250</xdr:colOff>
      <xdr:row>36</xdr:row>
      <xdr:rowOff>57150</xdr:rowOff>
    </xdr:from>
    <xdr:to>
      <xdr:col>41</xdr:col>
      <xdr:colOff>466725</xdr:colOff>
      <xdr:row>43</xdr:row>
      <xdr:rowOff>209550</xdr:rowOff>
    </xdr:to>
    <xdr:grpSp>
      <xdr:nvGrpSpPr>
        <xdr:cNvPr id="11" name="グループ化 22"/>
        <xdr:cNvGrpSpPr>
          <a:grpSpLocks/>
        </xdr:cNvGrpSpPr>
      </xdr:nvGrpSpPr>
      <xdr:grpSpPr>
        <a:xfrm>
          <a:off x="7867650" y="10696575"/>
          <a:ext cx="6257925" cy="2247900"/>
          <a:chOff x="8343900" y="10715625"/>
          <a:chExt cx="4457700" cy="2657589"/>
        </a:xfrm>
        <a:solidFill>
          <a:srgbClr val="FFFFFF"/>
        </a:solidFill>
      </xdr:grpSpPr>
      <xdr:sp>
        <xdr:nvSpPr>
          <xdr:cNvPr id="12" name="角丸四角形 20"/>
          <xdr:cNvSpPr>
            <a:spLocks/>
          </xdr:cNvSpPr>
        </xdr:nvSpPr>
        <xdr:spPr>
          <a:xfrm>
            <a:off x="8343900" y="10715625"/>
            <a:ext cx="4457700" cy="2657589"/>
          </a:xfrm>
          <a:prstGeom prst="roundRect">
            <a:avLst/>
          </a:prstGeom>
          <a:solidFill>
            <a:srgbClr val="FFFFFF"/>
          </a:solidFill>
          <a:ln w="57150" cmpd="sng">
            <a:solidFill>
              <a:srgbClr val="92D05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" name="テキスト ボックス 13"/>
          <xdr:cNvSpPr txBox="1">
            <a:spLocks noChangeArrowheads="1"/>
          </xdr:cNvSpPr>
        </xdr:nvSpPr>
        <xdr:spPr>
          <a:xfrm>
            <a:off x="8613591" y="10772763"/>
            <a:ext cx="3945065" cy="24409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　登録費お振込口座　＞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ジャパンネット銀行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店名：　はやぶさ支店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口座番号：　普通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1954213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名義：　特定非営利活動法人自然体験活動推進協議会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郵便振替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口座番号：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0013-8341-34442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加入者名：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CONE</a:t>
            </a:r>
          </a:p>
        </xdr:txBody>
      </xdr:sp>
    </xdr:grpSp>
    <xdr:clientData/>
  </xdr:twoCellAnchor>
  <xdr:oneCellAnchor>
    <xdr:from>
      <xdr:col>7</xdr:col>
      <xdr:colOff>266700</xdr:colOff>
      <xdr:row>13</xdr:row>
      <xdr:rowOff>238125</xdr:rowOff>
    </xdr:from>
    <xdr:ext cx="4924425" cy="1685925"/>
    <xdr:sp>
      <xdr:nvSpPr>
        <xdr:cNvPr id="14" name="テキスト ボックス 14"/>
        <xdr:cNvSpPr txBox="1">
          <a:spLocks noChangeArrowheads="1"/>
        </xdr:cNvSpPr>
      </xdr:nvSpPr>
      <xdr:spPr>
        <a:xfrm>
          <a:off x="2914650" y="3657600"/>
          <a:ext cx="492442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C0C0C0"/>
              </a:solidFill>
            </a:rPr>
            <a:t>記入例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20;&#39178;&#25104;&#35611;&#32722;&#20462;&#20102;&#32773;&#21517;&#31807;&#12304;&#22243;&#20307;&#30003;&#35531;&#29992;&#12305;1304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【団体用】養成講習修了者名簿"/>
      <sheetName val="指導者データ入力書式"/>
      <sheetName val="自然体験部会使用【変更禁止】"/>
    </sheetNames>
    <sheetDataSet>
      <sheetData sheetId="3">
        <row r="2">
          <cell r="A2" t="str">
            <v>北海道</v>
          </cell>
          <cell r="D2" t="str">
            <v>リーダー</v>
          </cell>
          <cell r="E2">
            <v>1</v>
          </cell>
        </row>
        <row r="3">
          <cell r="A3" t="str">
            <v>青森県</v>
          </cell>
          <cell r="D3" t="str">
            <v>インストラクター</v>
          </cell>
          <cell r="E3">
            <v>2</v>
          </cell>
        </row>
        <row r="4">
          <cell r="A4" t="str">
            <v>岩手県</v>
          </cell>
          <cell r="D4" t="str">
            <v>コーディネーター</v>
          </cell>
          <cell r="E4">
            <v>3</v>
          </cell>
        </row>
        <row r="5">
          <cell r="A5" t="str">
            <v>宮城県</v>
          </cell>
        </row>
        <row r="6">
          <cell r="A6" t="str">
            <v>秋田県</v>
          </cell>
        </row>
        <row r="7">
          <cell r="A7" t="str">
            <v>山形県</v>
          </cell>
        </row>
        <row r="8">
          <cell r="A8" t="str">
            <v>福島県</v>
          </cell>
        </row>
        <row r="9">
          <cell r="A9" t="str">
            <v>茨城県</v>
          </cell>
        </row>
        <row r="10">
          <cell r="A10" t="str">
            <v>栃木県</v>
          </cell>
        </row>
        <row r="11">
          <cell r="A11" t="str">
            <v>群馬県</v>
          </cell>
        </row>
        <row r="12">
          <cell r="A12" t="str">
            <v>埼玉県</v>
          </cell>
        </row>
        <row r="13">
          <cell r="A13" t="str">
            <v>千葉県</v>
          </cell>
        </row>
        <row r="14">
          <cell r="A14" t="str">
            <v>東京都</v>
          </cell>
        </row>
        <row r="15">
          <cell r="A15" t="str">
            <v>神奈川県</v>
          </cell>
        </row>
        <row r="16">
          <cell r="A16" t="str">
            <v>山梨県</v>
          </cell>
        </row>
        <row r="17">
          <cell r="A17" t="str">
            <v>長野県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岐阜県</v>
          </cell>
        </row>
        <row r="23">
          <cell r="A23" t="str">
            <v>静岡県</v>
          </cell>
        </row>
        <row r="24">
          <cell r="A24" t="str">
            <v>愛知県</v>
          </cell>
        </row>
        <row r="25">
          <cell r="A25" t="str">
            <v>三重県</v>
          </cell>
        </row>
        <row r="26">
          <cell r="A26" t="str">
            <v>滋賀県</v>
          </cell>
        </row>
        <row r="27">
          <cell r="A27" t="str">
            <v>京都府</v>
          </cell>
        </row>
        <row r="28">
          <cell r="A28" t="str">
            <v>大阪府</v>
          </cell>
        </row>
        <row r="29">
          <cell r="A29" t="str">
            <v>兵庫県</v>
          </cell>
        </row>
        <row r="30">
          <cell r="A30" t="str">
            <v>奈良県</v>
          </cell>
        </row>
        <row r="31">
          <cell r="A31" t="str">
            <v>和歌山県</v>
          </cell>
        </row>
        <row r="32">
          <cell r="A32" t="str">
            <v>鳥取県</v>
          </cell>
        </row>
        <row r="33">
          <cell r="A33" t="str">
            <v>島根県</v>
          </cell>
        </row>
        <row r="34">
          <cell r="A34" t="str">
            <v>岡山県</v>
          </cell>
        </row>
        <row r="35">
          <cell r="A35" t="str">
            <v>広島県</v>
          </cell>
        </row>
        <row r="36">
          <cell r="A36" t="str">
            <v>山口県</v>
          </cell>
        </row>
        <row r="37">
          <cell r="A37" t="str">
            <v>徳島県</v>
          </cell>
        </row>
        <row r="38">
          <cell r="A38" t="str">
            <v>香川県</v>
          </cell>
        </row>
        <row r="39">
          <cell r="A39" t="str">
            <v>愛媛県</v>
          </cell>
        </row>
        <row r="40">
          <cell r="A40" t="str">
            <v>高知県</v>
          </cell>
        </row>
        <row r="41">
          <cell r="A41" t="str">
            <v>福岡県</v>
          </cell>
        </row>
        <row r="42">
          <cell r="A42" t="str">
            <v>佐賀県</v>
          </cell>
        </row>
        <row r="43">
          <cell r="A43" t="str">
            <v>長崎県</v>
          </cell>
        </row>
        <row r="44">
          <cell r="A44" t="str">
            <v>熊本県</v>
          </cell>
        </row>
        <row r="45">
          <cell r="A45" t="str">
            <v>大分県</v>
          </cell>
        </row>
        <row r="46">
          <cell r="A46" t="str">
            <v>宮崎県</v>
          </cell>
        </row>
        <row r="47">
          <cell r="A47" t="str">
            <v>鹿児島県</v>
          </cell>
        </row>
        <row r="48">
          <cell r="A48" t="str">
            <v>沖縄県</v>
          </cell>
        </row>
        <row r="49">
          <cell r="A49" t="str">
            <v>海外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zentaro@&#9675;&#9675;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85" zoomScaleSheetLayoutView="85" workbookViewId="0" topLeftCell="A1">
      <selection activeCell="D11" sqref="D11:V11"/>
    </sheetView>
  </sheetViews>
  <sheetFormatPr defaultColWidth="10.59765625" defaultRowHeight="30" customHeight="1"/>
  <cols>
    <col min="1" max="1" width="4" style="1" customWidth="1"/>
    <col min="2" max="2" width="5" style="1" customWidth="1"/>
    <col min="3" max="3" width="4" style="1" customWidth="1"/>
    <col min="4" max="12" width="3.69921875" style="1" customWidth="1"/>
    <col min="13" max="13" width="4.8984375" style="1" customWidth="1"/>
    <col min="14" max="14" width="4.5" style="1" customWidth="1"/>
    <col min="15" max="22" width="3.69921875" style="1" customWidth="1"/>
    <col min="23" max="25" width="2.59765625" style="1" customWidth="1"/>
    <col min="26" max="26" width="6.19921875" style="1" hidden="1" customWidth="1"/>
    <col min="27" max="37" width="2.59765625" style="1" customWidth="1"/>
    <col min="38" max="16384" width="10.59765625" style="1" customWidth="1"/>
  </cols>
  <sheetData>
    <row r="1" spans="3:22" s="7" customFormat="1" ht="21">
      <c r="C1" s="8"/>
      <c r="F1" s="9"/>
      <c r="V1" s="52" t="s">
        <v>63</v>
      </c>
    </row>
    <row r="2" spans="1:23" s="2" customFormat="1" ht="45.75" customHeight="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3"/>
    </row>
    <row r="3" spans="1:22" s="2" customFormat="1" ht="14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3" s="2" customFormat="1" ht="17.25">
      <c r="A4" s="105" t="s">
        <v>64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3"/>
    </row>
    <row r="5" spans="1:22" s="2" customFormat="1" ht="14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3" s="2" customFormat="1" ht="14.25">
      <c r="A6" s="106" t="s">
        <v>73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3"/>
    </row>
    <row r="7" spans="1:23" s="2" customFormat="1" ht="14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3"/>
    </row>
    <row r="8" spans="1:23" s="2" customFormat="1" ht="14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3"/>
    </row>
    <row r="9" spans="1:23" s="2" customFormat="1" ht="14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3"/>
    </row>
    <row r="10" spans="1:22" s="2" customFormat="1" ht="14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29.25" customHeight="1">
      <c r="A11" s="83" t="s">
        <v>68</v>
      </c>
      <c r="B11" s="84"/>
      <c r="C11" s="85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</row>
    <row r="12" spans="1:26" ht="24.75" customHeight="1">
      <c r="A12" s="83" t="s">
        <v>33</v>
      </c>
      <c r="B12" s="84"/>
      <c r="C12" s="85"/>
      <c r="D12" s="119"/>
      <c r="E12" s="120"/>
      <c r="F12" s="120"/>
      <c r="G12" s="120"/>
      <c r="H12" s="120"/>
      <c r="I12" s="120"/>
      <c r="J12" s="120"/>
      <c r="K12" s="120"/>
      <c r="L12" s="120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Z12" s="1" t="s">
        <v>10</v>
      </c>
    </row>
    <row r="13" spans="1:22" ht="40.5" customHeight="1">
      <c r="A13" s="72" t="s">
        <v>11</v>
      </c>
      <c r="B13" s="73"/>
      <c r="C13" s="74"/>
      <c r="D13" s="119"/>
      <c r="E13" s="120"/>
      <c r="F13" s="120"/>
      <c r="G13" s="120"/>
      <c r="H13" s="120"/>
      <c r="I13" s="120"/>
      <c r="J13" s="120"/>
      <c r="K13" s="120"/>
      <c r="L13" s="120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2" ht="46.5" customHeight="1">
      <c r="A14" s="86" t="s">
        <v>4</v>
      </c>
      <c r="B14" s="86"/>
      <c r="C14" s="72"/>
      <c r="D14" s="122"/>
      <c r="E14" s="123"/>
      <c r="F14" s="123"/>
      <c r="G14" s="123"/>
      <c r="H14" s="123"/>
      <c r="I14" s="124"/>
      <c r="J14" s="61" t="s">
        <v>5</v>
      </c>
      <c r="K14" s="108"/>
      <c r="L14" s="109"/>
      <c r="M14" s="113"/>
      <c r="N14" s="114"/>
      <c r="O14" s="115"/>
      <c r="P14" s="49" t="s">
        <v>40</v>
      </c>
      <c r="Q14" s="122"/>
      <c r="R14" s="123"/>
      <c r="S14" s="49" t="s">
        <v>41</v>
      </c>
      <c r="T14" s="122"/>
      <c r="U14" s="124"/>
      <c r="V14" s="49" t="s">
        <v>42</v>
      </c>
    </row>
    <row r="15" spans="1:22" ht="46.5" customHeight="1">
      <c r="A15" s="72" t="s">
        <v>66</v>
      </c>
      <c r="B15" s="73"/>
      <c r="C15" s="74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5"/>
    </row>
    <row r="16" spans="1:26" ht="21" customHeight="1">
      <c r="A16" s="89" t="s">
        <v>8</v>
      </c>
      <c r="B16" s="90"/>
      <c r="C16" s="91"/>
      <c r="D16" s="44" t="s">
        <v>0</v>
      </c>
      <c r="E16" s="126"/>
      <c r="F16" s="126"/>
      <c r="G16" s="127"/>
      <c r="H16" s="50" t="s">
        <v>53</v>
      </c>
      <c r="I16" s="128"/>
      <c r="J16" s="128"/>
      <c r="K16" s="128"/>
      <c r="L16" s="78"/>
      <c r="M16" s="79"/>
      <c r="N16" s="79"/>
      <c r="O16" s="79"/>
      <c r="P16" s="79"/>
      <c r="Q16" s="79"/>
      <c r="R16" s="79"/>
      <c r="S16" s="79"/>
      <c r="T16" s="79"/>
      <c r="U16" s="79"/>
      <c r="V16" s="80"/>
      <c r="Z16" s="1" t="s">
        <v>6</v>
      </c>
    </row>
    <row r="17" spans="1:26" ht="33" customHeight="1">
      <c r="A17" s="92"/>
      <c r="B17" s="93"/>
      <c r="C17" s="94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1"/>
      <c r="Z17" s="1" t="s">
        <v>7</v>
      </c>
    </row>
    <row r="18" spans="1:22" ht="39" customHeight="1">
      <c r="A18" s="101" t="s">
        <v>72</v>
      </c>
      <c r="B18" s="86"/>
      <c r="C18" s="86"/>
      <c r="D18" s="132"/>
      <c r="E18" s="133"/>
      <c r="F18" s="133"/>
      <c r="G18" s="133"/>
      <c r="H18" s="133"/>
      <c r="I18" s="133"/>
      <c r="J18" s="133"/>
      <c r="K18" s="134"/>
      <c r="L18" s="81" t="s">
        <v>9</v>
      </c>
      <c r="M18" s="73"/>
      <c r="N18" s="74"/>
      <c r="O18" s="132"/>
      <c r="P18" s="133"/>
      <c r="Q18" s="133"/>
      <c r="R18" s="133"/>
      <c r="S18" s="133"/>
      <c r="T18" s="133"/>
      <c r="U18" s="133"/>
      <c r="V18" s="134"/>
    </row>
    <row r="19" spans="1:22" ht="39.75" customHeight="1">
      <c r="A19" s="72" t="s">
        <v>1</v>
      </c>
      <c r="B19" s="73"/>
      <c r="C19" s="74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/>
    </row>
    <row r="20" spans="1:22" ht="39.75" customHeight="1">
      <c r="A20" s="97" t="s">
        <v>2</v>
      </c>
      <c r="B20" s="97"/>
      <c r="C20" s="97"/>
      <c r="D20" s="135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4"/>
    </row>
    <row r="21" spans="1:22" s="6" customFormat="1" ht="14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29.25" customHeight="1" thickBot="1">
      <c r="A23" s="55" t="s">
        <v>54</v>
      </c>
      <c r="B23" s="55"/>
      <c r="C23" s="55"/>
      <c r="D23" s="55"/>
      <c r="E23" s="55"/>
      <c r="F23" s="55"/>
      <c r="G23" s="136"/>
      <c r="H23" s="136"/>
      <c r="I23" s="136"/>
      <c r="J23" s="137"/>
      <c r="K23" s="137"/>
      <c r="L23" s="137"/>
      <c r="M23" s="137"/>
      <c r="N23" s="137"/>
      <c r="O23" s="136"/>
      <c r="P23" s="136"/>
      <c r="Q23" s="136"/>
      <c r="R23" s="137"/>
      <c r="S23" s="137"/>
      <c r="T23" s="137"/>
      <c r="U23" s="137"/>
      <c r="V23" s="137"/>
    </row>
    <row r="24" spans="1:22" ht="30" customHeight="1" thickBot="1">
      <c r="A24" s="60" t="s">
        <v>55</v>
      </c>
      <c r="B24" s="60"/>
      <c r="C24" s="60"/>
      <c r="D24" s="60"/>
      <c r="E24" s="60"/>
      <c r="F24" s="61"/>
      <c r="G24" s="138"/>
      <c r="H24" s="139"/>
      <c r="I24" s="140"/>
      <c r="J24" s="63" t="s">
        <v>69</v>
      </c>
      <c r="K24" s="63"/>
      <c r="L24" s="63"/>
      <c r="M24" s="63"/>
      <c r="N24" s="63"/>
      <c r="O24" s="138"/>
      <c r="P24" s="139"/>
      <c r="Q24" s="140"/>
      <c r="R24" s="62" t="s">
        <v>56</v>
      </c>
      <c r="S24" s="63"/>
      <c r="T24" s="63"/>
      <c r="U24" s="63"/>
      <c r="V24" s="64"/>
    </row>
    <row r="25" spans="1:22" ht="53.25" customHeight="1">
      <c r="A25" s="55" t="s">
        <v>57</v>
      </c>
      <c r="B25" s="55"/>
      <c r="C25" s="55"/>
      <c r="D25" s="55"/>
      <c r="E25" s="55"/>
      <c r="F25" s="55"/>
      <c r="G25" s="141"/>
      <c r="H25" s="142"/>
      <c r="I25" s="142"/>
      <c r="J25" s="120"/>
      <c r="K25" s="120"/>
      <c r="L25" s="120"/>
      <c r="M25" s="120"/>
      <c r="N25" s="120"/>
      <c r="O25" s="142"/>
      <c r="P25" s="142"/>
      <c r="Q25" s="142"/>
      <c r="R25" s="120"/>
      <c r="S25" s="120"/>
      <c r="T25" s="120"/>
      <c r="U25" s="120"/>
      <c r="V25" s="125"/>
    </row>
    <row r="26" ht="11.25" customHeight="1"/>
    <row r="28" ht="15"/>
    <row r="29" ht="15"/>
    <row r="30" ht="15"/>
    <row r="31" spans="3:9" ht="17.25">
      <c r="C31" s="48"/>
      <c r="D31" s="47"/>
      <c r="E31" s="47"/>
      <c r="F31" s="47"/>
      <c r="G31" s="47"/>
      <c r="H31" s="47"/>
      <c r="I31" s="47"/>
    </row>
    <row r="32" spans="3:9" ht="15">
      <c r="C32" s="47"/>
      <c r="D32" s="47"/>
      <c r="E32" s="47"/>
      <c r="F32" s="47"/>
      <c r="G32" s="47"/>
      <c r="H32" s="47"/>
      <c r="I32" s="47"/>
    </row>
    <row r="33" spans="3:9" ht="14.25">
      <c r="C33" s="47"/>
      <c r="D33" s="45"/>
      <c r="E33" s="47"/>
      <c r="F33" s="47"/>
      <c r="G33" s="47"/>
      <c r="H33" s="47"/>
      <c r="I33" s="47"/>
    </row>
    <row r="34" spans="3:9" ht="14.25">
      <c r="C34" s="47"/>
      <c r="D34" s="46"/>
      <c r="E34" s="47"/>
      <c r="F34" s="47"/>
      <c r="G34" s="47"/>
      <c r="H34" s="47"/>
      <c r="I34" s="47"/>
    </row>
    <row r="35" spans="3:9" ht="14.25">
      <c r="C35" s="47"/>
      <c r="D35" s="46"/>
      <c r="E35" s="47"/>
      <c r="F35" s="47"/>
      <c r="G35" s="47"/>
      <c r="H35" s="47"/>
      <c r="I35" s="47"/>
    </row>
    <row r="36" spans="3:9" ht="15">
      <c r="C36" s="47"/>
      <c r="D36" s="46"/>
      <c r="E36" s="47"/>
      <c r="F36" s="47"/>
      <c r="G36" s="47"/>
      <c r="H36" s="47"/>
      <c r="I36" s="47"/>
    </row>
    <row r="37" spans="3:9" ht="15">
      <c r="C37" s="47"/>
      <c r="D37" s="45"/>
      <c r="E37" s="47"/>
      <c r="F37" s="47"/>
      <c r="G37" s="47"/>
      <c r="H37" s="47"/>
      <c r="I37" s="47"/>
    </row>
    <row r="38" spans="3:9" ht="15">
      <c r="C38" s="47"/>
      <c r="D38" s="46"/>
      <c r="E38" s="47"/>
      <c r="F38" s="47"/>
      <c r="G38" s="47"/>
      <c r="H38" s="47"/>
      <c r="I38" s="47"/>
    </row>
    <row r="39" spans="3:9" ht="30" customHeight="1">
      <c r="C39" s="47"/>
      <c r="D39" s="46"/>
      <c r="E39" s="47"/>
      <c r="F39" s="47"/>
      <c r="G39" s="47"/>
      <c r="H39" s="47"/>
      <c r="I39" s="47"/>
    </row>
    <row r="40" spans="3:9" ht="30" customHeight="1">
      <c r="C40" s="47"/>
      <c r="D40" s="46"/>
      <c r="E40" s="47"/>
      <c r="F40" s="47"/>
      <c r="G40" s="47"/>
      <c r="H40" s="47"/>
      <c r="I40" s="47"/>
    </row>
  </sheetData>
  <sheetProtection selectLockedCells="1"/>
  <mergeCells count="41">
    <mergeCell ref="A11:C11"/>
    <mergeCell ref="D11:V11"/>
    <mergeCell ref="A4:V4"/>
    <mergeCell ref="A15:C15"/>
    <mergeCell ref="D15:V15"/>
    <mergeCell ref="A6:V9"/>
    <mergeCell ref="D14:I14"/>
    <mergeCell ref="J14:L14"/>
    <mergeCell ref="M14:O14"/>
    <mergeCell ref="D12:L12"/>
    <mergeCell ref="M12:V12"/>
    <mergeCell ref="D13:L13"/>
    <mergeCell ref="M13:V13"/>
    <mergeCell ref="A18:C18"/>
    <mergeCell ref="D18:K18"/>
    <mergeCell ref="Q14:R14"/>
    <mergeCell ref="O18:V18"/>
    <mergeCell ref="T14:U14"/>
    <mergeCell ref="A2:V2"/>
    <mergeCell ref="A12:C12"/>
    <mergeCell ref="A13:C13"/>
    <mergeCell ref="A14:C14"/>
    <mergeCell ref="A23:F23"/>
    <mergeCell ref="G23:V23"/>
    <mergeCell ref="A16:C17"/>
    <mergeCell ref="E16:G16"/>
    <mergeCell ref="I16:K16"/>
    <mergeCell ref="A19:C19"/>
    <mergeCell ref="D19:V19"/>
    <mergeCell ref="L16:V16"/>
    <mergeCell ref="L18:N18"/>
    <mergeCell ref="G24:I24"/>
    <mergeCell ref="A20:C20"/>
    <mergeCell ref="D20:V20"/>
    <mergeCell ref="A25:F25"/>
    <mergeCell ref="G25:V25"/>
    <mergeCell ref="A24:F24"/>
    <mergeCell ref="R24:V24"/>
    <mergeCell ref="J24:N24"/>
    <mergeCell ref="D17:V17"/>
    <mergeCell ref="O24:Q24"/>
  </mergeCells>
  <dataValidations count="9">
    <dataValidation allowBlank="1" showErrorMessage="1" promptTitle="半角数字でご入力ください。" prompt="【記入例】&#10;　　○　123456789&#10;　　×　１２３４５６７８９" sqref="O18:V18 I16 E16 D19:V19 T14 D18:K18 D17:V17 Q14"/>
    <dataValidation type="list" allowBlank="1" showInputMessage="1" showErrorMessage="1" promptTitle="当てはまる項目に「 ○ 」を入力してください。" error="該当する項目に「○」をご入力下さい。" sqref="O24 G24">
      <formula1>"○"</formula1>
    </dataValidation>
    <dataValidation type="custom" allowBlank="1" showInputMessage="1" showErrorMessage="1" sqref="A22:B22">
      <formula1>COUNTA(#REF!,#REF!,#REF!,A22)&lt;2</formula1>
    </dataValidation>
    <dataValidation type="list" allowBlank="1" showInputMessage="1" showErrorMessage="1" error="以下のいずれかをご入力下さい。&#10;・ 男&#10;・ 女" sqref="D14">
      <formula1>$Z$16:$Z$18</formula1>
    </dataValidation>
    <dataValidation allowBlank="1" showErrorMessage="1" promptTitle="苗字・名前の間にスペース（全角）を入れて下さい。" prompt="【記入例】　　シゼン　ハナコ&#10;　　　　　　　　自然　花子" sqref="D12:D13 M12:M13"/>
    <dataValidation allowBlank="1" showInputMessage="1" showErrorMessage="1" promptTitle="西暦でご入力ください。" prompt="【記入例】&#10;　　○　2013/4/1&#10;　　×　平成25年4月1日" sqref="G23 D11"/>
    <dataValidation type="custom" allowBlank="1" showInputMessage="1" showErrorMessage="1" sqref="F22">
      <formula1>COUNTA(#REF!,#REF!,登録申請書!#REF!,F22)&lt;2</formula1>
    </dataValidation>
    <dataValidation type="custom" allowBlank="1" showInputMessage="1" showErrorMessage="1" sqref="J22">
      <formula1>COUNTA(#REF!,登録申請書!#REF!,登録申請書!#REF!,J22)&lt;2</formula1>
    </dataValidation>
    <dataValidation type="custom" allowBlank="1" showInputMessage="1" showErrorMessage="1" sqref="N22:O22">
      <formula1>COUNTA(A22,登録申請書!#REF!,登録申請書!#REF!,N22)&lt;2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2"/>
  <headerFooter alignWithMargins="0">
    <oddHeader>&amp;R&amp;14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="90" zoomScaleSheetLayoutView="90" workbookViewId="0" topLeftCell="A1">
      <selection activeCell="A1" sqref="A1"/>
    </sheetView>
  </sheetViews>
  <sheetFormatPr defaultColWidth="10.59765625" defaultRowHeight="30" customHeight="1"/>
  <cols>
    <col min="1" max="1" width="4" style="1" customWidth="1"/>
    <col min="2" max="2" width="5" style="1" customWidth="1"/>
    <col min="3" max="3" width="4" style="1" customWidth="1"/>
    <col min="4" max="14" width="3.69921875" style="1" customWidth="1"/>
    <col min="15" max="15" width="4.8984375" style="1" customWidth="1"/>
    <col min="16" max="16" width="4.5" style="1" customWidth="1"/>
    <col min="17" max="25" width="3.69921875" style="1" customWidth="1"/>
    <col min="26" max="28" width="2.59765625" style="1" customWidth="1"/>
    <col min="29" max="29" width="6.19921875" style="1" hidden="1" customWidth="1"/>
    <col min="30" max="40" width="2.59765625" style="1" customWidth="1"/>
    <col min="41" max="16384" width="10.59765625" style="1" customWidth="1"/>
  </cols>
  <sheetData>
    <row r="1" spans="3:25" s="7" customFormat="1" ht="21">
      <c r="C1" s="8"/>
      <c r="G1" s="9"/>
      <c r="Y1" s="52" t="s">
        <v>63</v>
      </c>
    </row>
    <row r="2" spans="1:26" s="2" customFormat="1" ht="45.75" customHeight="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3"/>
    </row>
    <row r="3" spans="1:25" s="2" customFormat="1" ht="14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2" customFormat="1" ht="17.25">
      <c r="A4" s="105" t="s">
        <v>64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3"/>
    </row>
    <row r="5" spans="1:25" s="2" customFormat="1" ht="14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s="2" customFormat="1" ht="14.25">
      <c r="A6" s="107" t="s">
        <v>65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3"/>
    </row>
    <row r="7" spans="1:26" s="2" customFormat="1" ht="14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3"/>
    </row>
    <row r="8" spans="1:26" s="2" customFormat="1" ht="14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3"/>
    </row>
    <row r="9" spans="1:26" s="2" customFormat="1" ht="14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3"/>
    </row>
    <row r="10" spans="1:25" s="2" customFormat="1" ht="14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29.25" customHeight="1">
      <c r="A11" s="83" t="s">
        <v>68</v>
      </c>
      <c r="B11" s="84"/>
      <c r="C11" s="85"/>
      <c r="D11" s="102">
        <v>40633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4"/>
    </row>
    <row r="12" spans="1:29" ht="21" customHeight="1">
      <c r="A12" s="83" t="s">
        <v>33</v>
      </c>
      <c r="B12" s="84"/>
      <c r="C12" s="85"/>
      <c r="D12" s="99" t="s">
        <v>51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00" t="s">
        <v>52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AC12" s="1" t="s">
        <v>10</v>
      </c>
    </row>
    <row r="13" spans="1:25" ht="35.25" customHeight="1">
      <c r="A13" s="72" t="s">
        <v>11</v>
      </c>
      <c r="B13" s="73"/>
      <c r="C13" s="74"/>
      <c r="D13" s="99" t="s">
        <v>49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100" t="s">
        <v>50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ht="46.5" customHeight="1">
      <c r="A14" s="86" t="s">
        <v>4</v>
      </c>
      <c r="B14" s="86"/>
      <c r="C14" s="72"/>
      <c r="D14" s="99" t="s">
        <v>6</v>
      </c>
      <c r="E14" s="58"/>
      <c r="F14" s="58"/>
      <c r="G14" s="58"/>
      <c r="H14" s="58"/>
      <c r="I14" s="58"/>
      <c r="J14" s="58"/>
      <c r="K14" s="58"/>
      <c r="L14" s="58"/>
      <c r="M14" s="61" t="s">
        <v>5</v>
      </c>
      <c r="N14" s="108"/>
      <c r="O14" s="109"/>
      <c r="P14" s="51">
        <v>19</v>
      </c>
      <c r="Q14" s="99">
        <v>90</v>
      </c>
      <c r="R14" s="58"/>
      <c r="S14" s="49" t="s">
        <v>40</v>
      </c>
      <c r="T14" s="99">
        <v>1</v>
      </c>
      <c r="U14" s="59"/>
      <c r="V14" s="43" t="s">
        <v>41</v>
      </c>
      <c r="W14" s="99">
        <v>1</v>
      </c>
      <c r="X14" s="59"/>
      <c r="Y14" s="49" t="s">
        <v>42</v>
      </c>
    </row>
    <row r="15" spans="1:25" ht="46.5" customHeight="1">
      <c r="A15" s="72" t="s">
        <v>66</v>
      </c>
      <c r="B15" s="73"/>
      <c r="C15" s="74"/>
      <c r="D15" s="99" t="s">
        <v>48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</row>
    <row r="16" spans="1:29" ht="21" customHeight="1">
      <c r="A16" s="89" t="s">
        <v>8</v>
      </c>
      <c r="B16" s="90"/>
      <c r="C16" s="91"/>
      <c r="D16" s="44" t="s">
        <v>0</v>
      </c>
      <c r="E16" s="95" t="s">
        <v>67</v>
      </c>
      <c r="F16" s="95"/>
      <c r="G16" s="95"/>
      <c r="H16" s="96"/>
      <c r="I16" s="50" t="s">
        <v>53</v>
      </c>
      <c r="J16" s="71" t="s">
        <v>58</v>
      </c>
      <c r="K16" s="71"/>
      <c r="L16" s="71"/>
      <c r="M16" s="71"/>
      <c r="N16" s="78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0"/>
      <c r="AC16" s="1" t="s">
        <v>6</v>
      </c>
    </row>
    <row r="17" spans="1:29" ht="33" customHeight="1">
      <c r="A17" s="92"/>
      <c r="B17" s="93"/>
      <c r="C17" s="94"/>
      <c r="D17" s="65" t="s">
        <v>43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  <c r="AC17" s="1" t="s">
        <v>7</v>
      </c>
    </row>
    <row r="18" spans="1:25" ht="39" customHeight="1">
      <c r="A18" s="101" t="s">
        <v>3</v>
      </c>
      <c r="B18" s="86"/>
      <c r="C18" s="86"/>
      <c r="D18" s="75" t="s">
        <v>44</v>
      </c>
      <c r="E18" s="76"/>
      <c r="F18" s="76"/>
      <c r="G18" s="76"/>
      <c r="H18" s="76"/>
      <c r="I18" s="76"/>
      <c r="J18" s="76"/>
      <c r="K18" s="76"/>
      <c r="L18" s="76"/>
      <c r="M18" s="77"/>
      <c r="N18" s="81" t="s">
        <v>9</v>
      </c>
      <c r="O18" s="73"/>
      <c r="P18" s="74"/>
      <c r="Q18" s="75" t="s">
        <v>46</v>
      </c>
      <c r="R18" s="76"/>
      <c r="S18" s="76"/>
      <c r="T18" s="76"/>
      <c r="U18" s="76"/>
      <c r="V18" s="76"/>
      <c r="W18" s="76"/>
      <c r="X18" s="76"/>
      <c r="Y18" s="77"/>
    </row>
    <row r="19" spans="1:25" ht="39.75" customHeight="1">
      <c r="A19" s="72" t="s">
        <v>1</v>
      </c>
      <c r="B19" s="73"/>
      <c r="C19" s="74"/>
      <c r="D19" s="75" t="s">
        <v>45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7"/>
    </row>
    <row r="20" spans="1:25" ht="39.75" customHeight="1">
      <c r="A20" s="97" t="s">
        <v>2</v>
      </c>
      <c r="B20" s="97"/>
      <c r="C20" s="97"/>
      <c r="D20" s="98" t="s">
        <v>47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</row>
    <row r="21" spans="1:25" s="6" customFormat="1" ht="14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29.25" customHeight="1" thickBot="1">
      <c r="A23" s="55" t="s">
        <v>54</v>
      </c>
      <c r="B23" s="55"/>
      <c r="C23" s="55"/>
      <c r="D23" s="55"/>
      <c r="E23" s="55"/>
      <c r="F23" s="55"/>
      <c r="G23" s="55"/>
      <c r="H23" s="87">
        <v>40635</v>
      </c>
      <c r="I23" s="87"/>
      <c r="J23" s="87"/>
      <c r="K23" s="88"/>
      <c r="L23" s="88"/>
      <c r="M23" s="88"/>
      <c r="N23" s="88"/>
      <c r="O23" s="88"/>
      <c r="P23" s="88"/>
      <c r="Q23" s="87"/>
      <c r="R23" s="87"/>
      <c r="S23" s="87"/>
      <c r="T23" s="88"/>
      <c r="U23" s="88"/>
      <c r="V23" s="88"/>
      <c r="W23" s="88"/>
      <c r="X23" s="88"/>
      <c r="Y23" s="88"/>
    </row>
    <row r="24" spans="1:25" ht="30" customHeight="1" thickBot="1">
      <c r="A24" s="60" t="s">
        <v>55</v>
      </c>
      <c r="B24" s="60"/>
      <c r="C24" s="60"/>
      <c r="D24" s="60"/>
      <c r="E24" s="60"/>
      <c r="F24" s="60"/>
      <c r="G24" s="61"/>
      <c r="H24" s="68" t="s">
        <v>70</v>
      </c>
      <c r="I24" s="69"/>
      <c r="J24" s="70"/>
      <c r="K24" s="62" t="s">
        <v>69</v>
      </c>
      <c r="L24" s="63"/>
      <c r="M24" s="63"/>
      <c r="N24" s="63"/>
      <c r="O24" s="63"/>
      <c r="P24" s="63"/>
      <c r="Q24" s="68"/>
      <c r="R24" s="69"/>
      <c r="S24" s="70"/>
      <c r="T24" s="62" t="s">
        <v>56</v>
      </c>
      <c r="U24" s="63"/>
      <c r="V24" s="63"/>
      <c r="W24" s="63"/>
      <c r="X24" s="63"/>
      <c r="Y24" s="64"/>
    </row>
    <row r="25" spans="1:25" ht="53.25" customHeight="1">
      <c r="A25" s="55" t="s">
        <v>57</v>
      </c>
      <c r="B25" s="55"/>
      <c r="C25" s="55"/>
      <c r="D25" s="55"/>
      <c r="E25" s="55"/>
      <c r="F25" s="55"/>
      <c r="G25" s="55"/>
      <c r="H25" s="56" t="s">
        <v>48</v>
      </c>
      <c r="I25" s="57"/>
      <c r="J25" s="57"/>
      <c r="K25" s="58"/>
      <c r="L25" s="58"/>
      <c r="M25" s="58"/>
      <c r="N25" s="58"/>
      <c r="O25" s="58"/>
      <c r="P25" s="58"/>
      <c r="Q25" s="57"/>
      <c r="R25" s="57"/>
      <c r="S25" s="57"/>
      <c r="T25" s="58"/>
      <c r="U25" s="58"/>
      <c r="V25" s="58"/>
      <c r="W25" s="58"/>
      <c r="X25" s="58"/>
      <c r="Y25" s="59"/>
    </row>
    <row r="26" ht="11.25" customHeight="1"/>
    <row r="27" ht="15"/>
    <row r="28" ht="15"/>
    <row r="29" ht="15"/>
    <row r="30" ht="15"/>
    <row r="31" ht="15"/>
    <row r="32" spans="3:11" ht="17.25">
      <c r="C32" s="48"/>
      <c r="D32" s="47"/>
      <c r="E32" s="47"/>
      <c r="F32" s="47"/>
      <c r="G32" s="47"/>
      <c r="H32" s="47"/>
      <c r="I32" s="47"/>
      <c r="J32" s="47"/>
      <c r="K32" s="47"/>
    </row>
    <row r="33" spans="3:11" ht="15">
      <c r="C33" s="47"/>
      <c r="D33" s="47"/>
      <c r="E33" s="47"/>
      <c r="F33" s="47"/>
      <c r="G33" s="47"/>
      <c r="H33" s="47"/>
      <c r="I33" s="47"/>
      <c r="J33" s="47"/>
      <c r="K33" s="47"/>
    </row>
    <row r="34" spans="3:11" ht="15">
      <c r="C34" s="47"/>
      <c r="D34" s="45"/>
      <c r="E34" s="47"/>
      <c r="F34" s="47"/>
      <c r="G34" s="47"/>
      <c r="H34" s="47"/>
      <c r="I34" s="47"/>
      <c r="J34" s="47"/>
      <c r="K34" s="47"/>
    </row>
    <row r="35" spans="3:11" ht="14.25">
      <c r="C35" s="47"/>
      <c r="D35" s="46"/>
      <c r="E35" s="47"/>
      <c r="F35" s="47"/>
      <c r="G35" s="47"/>
      <c r="H35" s="47"/>
      <c r="I35" s="47"/>
      <c r="J35" s="47"/>
      <c r="K35" s="47"/>
    </row>
    <row r="36" spans="3:11" ht="14.25">
      <c r="C36" s="47"/>
      <c r="D36" s="46"/>
      <c r="E36" s="47"/>
      <c r="F36" s="47"/>
      <c r="G36" s="47"/>
      <c r="H36" s="47"/>
      <c r="I36" s="47"/>
      <c r="J36" s="47"/>
      <c r="K36" s="47"/>
    </row>
    <row r="37" spans="3:11" ht="15">
      <c r="C37" s="47"/>
      <c r="D37" s="46"/>
      <c r="E37" s="47"/>
      <c r="F37" s="47"/>
      <c r="G37" s="47"/>
      <c r="H37" s="47"/>
      <c r="I37" s="47"/>
      <c r="J37" s="47"/>
      <c r="K37" s="47"/>
    </row>
    <row r="38" spans="3:11" ht="15">
      <c r="C38" s="47"/>
      <c r="D38" s="45"/>
      <c r="E38" s="47"/>
      <c r="F38" s="47"/>
      <c r="G38" s="47"/>
      <c r="H38" s="47"/>
      <c r="I38" s="47"/>
      <c r="J38" s="47"/>
      <c r="K38" s="47"/>
    </row>
    <row r="39" spans="3:11" ht="15">
      <c r="C39" s="47"/>
      <c r="D39" s="46"/>
      <c r="E39" s="47"/>
      <c r="F39" s="47"/>
      <c r="G39" s="47"/>
      <c r="H39" s="47"/>
      <c r="I39" s="47"/>
      <c r="J39" s="47"/>
      <c r="K39" s="47"/>
    </row>
    <row r="40" spans="3:11" ht="30" customHeight="1">
      <c r="C40" s="47"/>
      <c r="D40" s="46"/>
      <c r="E40" s="47"/>
      <c r="F40" s="47"/>
      <c r="G40" s="47"/>
      <c r="H40" s="47"/>
      <c r="I40" s="47"/>
      <c r="J40" s="47"/>
      <c r="K40" s="47"/>
    </row>
    <row r="41" spans="3:11" ht="30" customHeight="1">
      <c r="C41" s="47"/>
      <c r="D41" s="46"/>
      <c r="E41" s="47"/>
      <c r="F41" s="47"/>
      <c r="G41" s="47"/>
      <c r="H41" s="47"/>
      <c r="I41" s="47"/>
      <c r="J41" s="47"/>
      <c r="K41" s="47"/>
    </row>
  </sheetData>
  <sheetProtection sheet="1" selectLockedCells="1" selectUnlockedCells="1"/>
  <mergeCells count="41">
    <mergeCell ref="A25:G25"/>
    <mergeCell ref="H25:Y25"/>
    <mergeCell ref="A11:C11"/>
    <mergeCell ref="D11:Y11"/>
    <mergeCell ref="A20:C20"/>
    <mergeCell ref="D20:Y20"/>
    <mergeCell ref="A23:G23"/>
    <mergeCell ref="H23:Y23"/>
    <mergeCell ref="A24:G24"/>
    <mergeCell ref="H24:J24"/>
    <mergeCell ref="K24:P24"/>
    <mergeCell ref="Q24:S24"/>
    <mergeCell ref="T24:Y24"/>
    <mergeCell ref="A18:C18"/>
    <mergeCell ref="D18:M18"/>
    <mergeCell ref="N18:P18"/>
    <mergeCell ref="Q18:Y18"/>
    <mergeCell ref="A19:C19"/>
    <mergeCell ref="D19:Y19"/>
    <mergeCell ref="A15:C15"/>
    <mergeCell ref="D15:Y15"/>
    <mergeCell ref="A16:C17"/>
    <mergeCell ref="E16:H16"/>
    <mergeCell ref="J16:M16"/>
    <mergeCell ref="N16:Y16"/>
    <mergeCell ref="D17:Y17"/>
    <mergeCell ref="A13:C13"/>
    <mergeCell ref="D13:N13"/>
    <mergeCell ref="O13:Y13"/>
    <mergeCell ref="A14:C14"/>
    <mergeCell ref="D14:L14"/>
    <mergeCell ref="M14:O14"/>
    <mergeCell ref="Q14:R14"/>
    <mergeCell ref="T14:U14"/>
    <mergeCell ref="W14:X14"/>
    <mergeCell ref="A2:Y2"/>
    <mergeCell ref="A4:Y4"/>
    <mergeCell ref="A6:Y9"/>
    <mergeCell ref="A12:C12"/>
    <mergeCell ref="D12:N12"/>
    <mergeCell ref="O12:Y12"/>
  </mergeCells>
  <dataValidations count="9">
    <dataValidation type="custom" allowBlank="1" showInputMessage="1" showErrorMessage="1" sqref="F22:G22">
      <formula1>COUNTA(#REF!,#REF!,記入例!#REF!,F22)&lt;2</formula1>
    </dataValidation>
    <dataValidation type="custom" allowBlank="1" showInputMessage="1" showErrorMessage="1" sqref="K22:L22">
      <formula1>COUNTA(#REF!,記入例!#REF!,記入例!#REF!,K22)&lt;2</formula1>
    </dataValidation>
    <dataValidation allowBlank="1" showErrorMessage="1" promptTitle="苗字・名前の間にスペース（全角）を入れて下さい。" prompt="【記入例】　　シゼン　ハナコ&#10;　　　　　　　　自然　花子" sqref="D12:D13 O12:O13"/>
    <dataValidation type="list" allowBlank="1" showInputMessage="1" showErrorMessage="1" error="以下のいずれかをご入力下さい。&#10;・ 男&#10;・ 女" sqref="D14">
      <formula1>$AC$16:$AC$18</formula1>
    </dataValidation>
    <dataValidation type="custom" allowBlank="1" showInputMessage="1" showErrorMessage="1" sqref="A22:B22">
      <formula1>COUNTA(#REF!,#REF!,#REF!,A22)&lt;2</formula1>
    </dataValidation>
    <dataValidation allowBlank="1" showInputMessage="1" showErrorMessage="1" promptTitle="西暦でご入力ください。" prompt="【記入例】&#10;　　○　2013/4/1&#10;　　×　平成25年4月1日" sqref="H23 D11"/>
    <dataValidation type="list" allowBlank="1" showInputMessage="1" showErrorMessage="1" promptTitle="当てはまる項目に「 ○ 」を入力してください。" error="該当する項目に「○」をご入力下さい。" sqref="Q24 H24">
      <formula1>"○"</formula1>
    </dataValidation>
    <dataValidation allowBlank="1" showErrorMessage="1" promptTitle="半角数字でご入力ください。" prompt="【記入例】&#10;　　○　123456789&#10;　　×　１２３４５６７８９" sqref="W14:X14 J16 E16 D19:Y19 D18:M18 Q18:Y18 T14:U14 D17:Y17 Q14"/>
    <dataValidation type="custom" allowBlank="1" showInputMessage="1" showErrorMessage="1" sqref="P22:Q22">
      <formula1>COUNTA(A22,F22,K22,P22)&lt;2</formula1>
    </dataValidation>
  </dataValidations>
  <hyperlinks>
    <hyperlink ref="D20" r:id="rId1" display="shizentaro@○○.jp"/>
  </hyperlink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8" r:id="rId3"/>
  <headerFooter alignWithMargins="0">
    <oddHeader>&amp;R&amp;14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31"/>
  <sheetViews>
    <sheetView zoomScalePageLayoutView="0" workbookViewId="0" topLeftCell="A1">
      <selection activeCell="I11" sqref="I11"/>
    </sheetView>
  </sheetViews>
  <sheetFormatPr defaultColWidth="8.796875" defaultRowHeight="15"/>
  <cols>
    <col min="1" max="1" width="11" style="23" bestFit="1" customWidth="1"/>
    <col min="2" max="2" width="11.59765625" style="26" bestFit="1" customWidth="1"/>
    <col min="3" max="3" width="10.5" style="26" bestFit="1" customWidth="1"/>
    <col min="4" max="8" width="9" style="12" customWidth="1"/>
    <col min="9" max="13" width="9" style="14" customWidth="1"/>
    <col min="14" max="14" width="11.59765625" style="27" bestFit="1" customWidth="1"/>
    <col min="15" max="15" width="9" style="14" customWidth="1"/>
    <col min="16" max="16" width="13" style="14" bestFit="1" customWidth="1"/>
    <col min="17" max="20" width="10.59765625" style="14" customWidth="1"/>
    <col min="21" max="21" width="9" style="13" customWidth="1"/>
    <col min="22" max="16384" width="9" style="13" customWidth="1"/>
  </cols>
  <sheetData>
    <row r="1" spans="1:20" ht="15" thickBot="1">
      <c r="A1" s="11" t="s">
        <v>59</v>
      </c>
      <c r="B1" s="110">
        <f>'登録申請書'!G23</f>
        <v>0</v>
      </c>
      <c r="C1" s="11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" thickBot="1">
      <c r="A2" s="11" t="s">
        <v>60</v>
      </c>
      <c r="B2" s="112">
        <f>IF('登録申請書'!G24="○","ジャパンネット銀行",IF('登録申請書'!O24="○","ゆうちょ銀行",""))</f>
      </c>
      <c r="C2" s="11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" thickBot="1">
      <c r="A3" s="11" t="s">
        <v>61</v>
      </c>
      <c r="B3" s="110">
        <f>'登録申請書'!G25</f>
        <v>0</v>
      </c>
      <c r="C3" s="11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4.25">
      <c r="A5" s="15"/>
      <c r="B5" s="13"/>
      <c r="C5" s="12"/>
      <c r="D5" s="13"/>
      <c r="E5" s="13"/>
      <c r="F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4.25">
      <c r="A6" s="15"/>
      <c r="B6" s="14"/>
      <c r="C6" s="12"/>
      <c r="G6" s="13"/>
      <c r="H6" s="13"/>
      <c r="I6" s="13"/>
      <c r="J6" s="13"/>
      <c r="K6" s="12"/>
      <c r="M6" s="13"/>
      <c r="N6" s="13"/>
      <c r="O6" s="13"/>
      <c r="P6" s="13"/>
      <c r="Q6" s="13"/>
      <c r="R6" s="13"/>
      <c r="S6" s="13"/>
      <c r="T6" s="13"/>
    </row>
    <row r="7" spans="1:16" s="19" customFormat="1" ht="11.25">
      <c r="A7" s="16"/>
      <c r="B7" s="36" t="s">
        <v>71</v>
      </c>
      <c r="C7" s="18" t="s">
        <v>12</v>
      </c>
      <c r="D7" s="18" t="s">
        <v>13</v>
      </c>
      <c r="E7" s="18" t="s">
        <v>14</v>
      </c>
      <c r="F7" s="18" t="s">
        <v>15</v>
      </c>
      <c r="G7" s="38" t="s">
        <v>16</v>
      </c>
      <c r="H7" s="37" t="s">
        <v>17</v>
      </c>
      <c r="I7" s="18" t="s">
        <v>18</v>
      </c>
      <c r="J7" s="29" t="s">
        <v>20</v>
      </c>
      <c r="K7" s="17" t="s">
        <v>21</v>
      </c>
      <c r="L7" s="30" t="s">
        <v>22</v>
      </c>
      <c r="M7" s="17" t="s">
        <v>23</v>
      </c>
      <c r="N7" s="17" t="s">
        <v>24</v>
      </c>
      <c r="O7" s="17" t="s">
        <v>25</v>
      </c>
      <c r="P7" s="17" t="s">
        <v>26</v>
      </c>
    </row>
    <row r="8" spans="1:16" s="22" customFormat="1" ht="14.25">
      <c r="A8" s="20" t="s">
        <v>27</v>
      </c>
      <c r="B8" s="39">
        <v>39261</v>
      </c>
      <c r="C8" s="33" t="s">
        <v>28</v>
      </c>
      <c r="D8" s="33" t="s">
        <v>29</v>
      </c>
      <c r="E8" s="33" t="s">
        <v>34</v>
      </c>
      <c r="F8" s="33" t="s">
        <v>35</v>
      </c>
      <c r="G8" s="40" t="s">
        <v>6</v>
      </c>
      <c r="H8" s="39">
        <v>16590</v>
      </c>
      <c r="I8" s="33" t="s">
        <v>36</v>
      </c>
      <c r="J8" s="41"/>
      <c r="K8" s="33" t="s">
        <v>30</v>
      </c>
      <c r="L8" s="21" t="s">
        <v>31</v>
      </c>
      <c r="M8" s="21" t="s">
        <v>37</v>
      </c>
      <c r="N8" s="21" t="s">
        <v>38</v>
      </c>
      <c r="O8" s="21" t="s">
        <v>39</v>
      </c>
      <c r="P8" s="22" t="s">
        <v>32</v>
      </c>
    </row>
    <row r="9" spans="1:20" ht="14.25">
      <c r="A9" s="23">
        <v>1</v>
      </c>
      <c r="B9" s="24">
        <f>'登録申請書'!D11</f>
        <v>0</v>
      </c>
      <c r="C9" s="25">
        <f>'登録申請書'!D13</f>
        <v>0</v>
      </c>
      <c r="D9" s="25">
        <f>'登録申請書'!M13</f>
        <v>0</v>
      </c>
      <c r="E9" s="25">
        <f>'登録申請書'!D12</f>
        <v>0</v>
      </c>
      <c r="F9" s="25">
        <f>'登録申請書'!M12</f>
        <v>0</v>
      </c>
      <c r="G9" s="25">
        <f>'登録申請書'!D14</f>
        <v>0</v>
      </c>
      <c r="H9" s="25" t="str">
        <f>('登録申請書'!M14)&amp;"/"&amp;('登録申請書'!Q14)&amp;"/"&amp;('登録申請書'!T14)</f>
        <v>//</v>
      </c>
      <c r="I9" s="25" t="str">
        <f>'登録申請書'!E16&amp;"-"&amp;'登録申請書'!I16</f>
        <v>-</v>
      </c>
      <c r="J9" s="35">
        <f>LEFT('登録申請書'!D17,MIN(FIND({"都","道","府","県"},'登録申請書'!D17&amp;"都道府県")))</f>
      </c>
      <c r="K9" s="35" t="e">
        <f>LEFT(L14,MIN(FIND({"市","区","町","村"},L14&amp;"市区町村")))</f>
        <v>#VALUE!</v>
      </c>
      <c r="L9" s="31" t="e">
        <f>SUBSTITUTE(L14,K9,)</f>
        <v>#VALUE!</v>
      </c>
      <c r="M9" s="25">
        <f>'登録申請書'!D18</f>
        <v>0</v>
      </c>
      <c r="N9" s="25">
        <f>'登録申請書'!O18</f>
        <v>0</v>
      </c>
      <c r="O9" s="25">
        <f>'登録申請書'!D19</f>
        <v>0</v>
      </c>
      <c r="P9" s="25">
        <f>'登録申請書'!D20</f>
        <v>0</v>
      </c>
      <c r="Q9" s="13"/>
      <c r="R9" s="13"/>
      <c r="S9" s="13"/>
      <c r="T9" s="13"/>
    </row>
    <row r="10" spans="3:20" ht="14.25">
      <c r="C10" s="12"/>
      <c r="F10" s="14"/>
      <c r="G10" s="14"/>
      <c r="H10" s="14"/>
      <c r="J10" s="27"/>
      <c r="K10" s="35" t="e">
        <f>LEFT(L15,MIN(FIND({"市","区","町","村"},L15&amp;"市区町村")))</f>
        <v>#VALUE!</v>
      </c>
      <c r="L10" s="31" t="e">
        <f>SUBSTITUTE(L15,K10,)</f>
        <v>#VALUE!</v>
      </c>
      <c r="N10" s="14"/>
      <c r="Q10" s="13"/>
      <c r="R10" s="13"/>
      <c r="S10" s="13"/>
      <c r="T10" s="13"/>
    </row>
    <row r="11" spans="3:20" ht="14.25">
      <c r="C11" s="12"/>
      <c r="F11" s="14"/>
      <c r="G11" s="14"/>
      <c r="H11" s="14"/>
      <c r="K11" s="35" t="e">
        <f>LEFT(L16,MIN(FIND({"市","区","町","村"},L16&amp;"市区町村")))</f>
        <v>#VALUE!</v>
      </c>
      <c r="L11" s="31" t="e">
        <f>SUBSTITUTE(L16,K11,)</f>
        <v>#VALUE!</v>
      </c>
      <c r="N11" s="14"/>
      <c r="Q11" s="13"/>
      <c r="R11" s="13"/>
      <c r="S11" s="13"/>
      <c r="T11" s="13"/>
    </row>
    <row r="12" spans="3:20" ht="14.25">
      <c r="C12" s="12"/>
      <c r="F12" s="14"/>
      <c r="G12" s="14"/>
      <c r="H12" s="14"/>
      <c r="K12" s="35" t="e">
        <f>LEFT(L17,MIN(FIND({"市","区","町","村"},L17&amp;"市区町村")))</f>
        <v>#VALUE!</v>
      </c>
      <c r="L12" s="31" t="e">
        <f>SUBSTITUTE(L17,K12,)</f>
        <v>#VALUE!</v>
      </c>
      <c r="N12" s="14"/>
      <c r="Q12" s="13"/>
      <c r="R12" s="13"/>
      <c r="S12" s="13"/>
      <c r="T12" s="13"/>
    </row>
    <row r="13" spans="7:20" ht="14.25">
      <c r="G13" s="14"/>
      <c r="K13" s="18" t="s">
        <v>19</v>
      </c>
      <c r="L13" s="32"/>
      <c r="N13" s="14"/>
      <c r="Q13" s="13"/>
      <c r="R13" s="13"/>
      <c r="S13" s="13"/>
      <c r="T13" s="13"/>
    </row>
    <row r="14" spans="7:20" ht="14.25">
      <c r="G14" s="14"/>
      <c r="K14" s="42">
        <f>LEFT('登録申請書'!D17,MIN(FIND({"都","道","府","県"},'登録申請書'!D17&amp;"都道府県")))</f>
      </c>
      <c r="L14" s="34" t="e">
        <f>MID('登録申請書'!D17,FIND("都",'登録申請書'!D17)+1,LEN('登録申請書'!D17))</f>
        <v>#VALUE!</v>
      </c>
      <c r="N14" s="14"/>
      <c r="Q14" s="13"/>
      <c r="R14" s="13"/>
      <c r="S14" s="13"/>
      <c r="T14" s="13"/>
    </row>
    <row r="15" spans="7:20" ht="14.25">
      <c r="G15" s="14"/>
      <c r="L15" s="34" t="e">
        <f>MID('登録申請書'!D17,FIND("道",'登録申請書'!D17)+1,LEN('登録申請書'!D17))</f>
        <v>#VALUE!</v>
      </c>
      <c r="N15" s="14"/>
      <c r="Q15" s="13"/>
      <c r="R15" s="13"/>
      <c r="S15" s="13"/>
      <c r="T15" s="13"/>
    </row>
    <row r="16" spans="7:20" ht="14.25">
      <c r="G16" s="14"/>
      <c r="L16" s="34" t="e">
        <f>MID('登録申請書'!D17,FIND("府",'登録申請書'!D17)+1,LEN('登録申請書'!D17))</f>
        <v>#VALUE!</v>
      </c>
      <c r="Q16" s="13"/>
      <c r="R16" s="13"/>
      <c r="S16" s="13"/>
      <c r="T16" s="13"/>
    </row>
    <row r="17" spans="12:20" ht="14.25">
      <c r="L17" s="34" t="e">
        <f>MID('登録申請書'!D17,FIND("県",'登録申請書'!D17)+1,LEN('登録申請書'!D17))</f>
        <v>#VALUE!</v>
      </c>
      <c r="S17" s="28"/>
      <c r="T17"/>
    </row>
    <row r="18" ht="14.25">
      <c r="T18" s="13"/>
    </row>
    <row r="19" ht="14.25">
      <c r="T19" s="13"/>
    </row>
    <row r="20" ht="14.25">
      <c r="T20" s="13"/>
    </row>
    <row r="21" ht="14.25">
      <c r="T21" s="13"/>
    </row>
    <row r="22" ht="14.25">
      <c r="T22" s="13"/>
    </row>
    <row r="23" ht="14.25">
      <c r="T23" s="13"/>
    </row>
    <row r="24" ht="14.25">
      <c r="T24" s="13"/>
    </row>
    <row r="25" ht="14.25">
      <c r="T25" s="13"/>
    </row>
    <row r="26" ht="14.25">
      <c r="T26" s="13"/>
    </row>
    <row r="27" ht="14.25">
      <c r="T27" s="13"/>
    </row>
    <row r="28" ht="14.25">
      <c r="T28" s="13"/>
    </row>
    <row r="29" ht="14.25">
      <c r="T29" s="13"/>
    </row>
    <row r="30" ht="14.25">
      <c r="T30" s="13"/>
    </row>
    <row r="31" ht="14.25">
      <c r="T31" s="13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1:C1"/>
    <mergeCell ref="B2:C2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土屋文乃</dc:creator>
  <cp:keywords/>
  <dc:description/>
  <cp:lastModifiedBy>PC1</cp:lastModifiedBy>
  <cp:lastPrinted>2015-12-21T09:35:51Z</cp:lastPrinted>
  <dcterms:created xsi:type="dcterms:W3CDTF">2003-08-22T01:21:05Z</dcterms:created>
  <dcterms:modified xsi:type="dcterms:W3CDTF">2019-05-09T01:17:18Z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